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170" activeTab="0"/>
  </bookViews>
  <sheets>
    <sheet name="入力フォーム" sheetId="1" r:id="rId1"/>
    <sheet name="集計フォーム" sheetId="2" r:id="rId2"/>
    <sheet name="マスターデータ" sheetId="3" r:id="rId3"/>
  </sheets>
  <definedNames>
    <definedName name="_xlfn.SUMIFS" hidden="1">#NAME?</definedName>
    <definedName name="_xlnm.Print_Area" localSheetId="2">'マスターデータ'!$A$1:$C$33</definedName>
    <definedName name="_xlnm.Print_Area" localSheetId="1">'集計フォーム'!$A$1:$O$34</definedName>
    <definedName name="_xlnm.Print_Area" localSheetId="0">'入力フォーム'!$A$1:$F$53</definedName>
  </definedNames>
  <calcPr fullCalcOnLoad="1"/>
</workbook>
</file>

<file path=xl/sharedStrings.xml><?xml version="1.0" encoding="utf-8"?>
<sst xmlns="http://schemas.openxmlformats.org/spreadsheetml/2006/main" count="97" uniqueCount="74">
  <si>
    <t>荷造費</t>
  </si>
  <si>
    <t>運搬費</t>
  </si>
  <si>
    <t>広告宣伝費</t>
  </si>
  <si>
    <t>役員報酬</t>
  </si>
  <si>
    <t>交際費</t>
  </si>
  <si>
    <t>旅費交通費</t>
  </si>
  <si>
    <t>水道光熱費</t>
  </si>
  <si>
    <t>租税公課</t>
  </si>
  <si>
    <t>修繕費</t>
  </si>
  <si>
    <t>保険料</t>
  </si>
  <si>
    <t>賃借料</t>
  </si>
  <si>
    <t>№</t>
  </si>
  <si>
    <t>消耗品費</t>
  </si>
  <si>
    <t>販売手数料</t>
  </si>
  <si>
    <t>仕入経費</t>
  </si>
  <si>
    <t>原材料費</t>
  </si>
  <si>
    <t>人件費（製造）</t>
  </si>
  <si>
    <t>外注費（製造）</t>
  </si>
  <si>
    <t>減価償却費（製造）</t>
  </si>
  <si>
    <t>外注費（製造以外）</t>
  </si>
  <si>
    <t>人件費（製造以外）</t>
  </si>
  <si>
    <t>減価償却費（製造以外）</t>
  </si>
  <si>
    <t>経費マスターデータ（例）</t>
  </si>
  <si>
    <t>小売業の場合の商品仕入　など</t>
  </si>
  <si>
    <t>製造業の場合の部品仕入　など</t>
  </si>
  <si>
    <t>製造ラインの人件費　など</t>
  </si>
  <si>
    <t>製造設備に係る減価償却費</t>
  </si>
  <si>
    <t>科　目</t>
  </si>
  <si>
    <t>内　容　例</t>
  </si>
  <si>
    <t>販売を外部に委託する場合等に発生する経費</t>
  </si>
  <si>
    <t>売る製品を外注組立　など</t>
  </si>
  <si>
    <t>梱包などに要する経費</t>
  </si>
  <si>
    <t>輸送・運搬経費</t>
  </si>
  <si>
    <t>チラシ制作、HP制作、キャンペーン費　など</t>
  </si>
  <si>
    <t>経営者、取締役の人件費</t>
  </si>
  <si>
    <t>事務スタッフ、営業スタッフ当人件費</t>
  </si>
  <si>
    <t>事務所購入設備等の減価償却費</t>
  </si>
  <si>
    <t>出張旅費</t>
  </si>
  <si>
    <t>通信費</t>
  </si>
  <si>
    <t>FAX、郵送、携帯電話代　など</t>
  </si>
  <si>
    <t>接待費　など</t>
  </si>
  <si>
    <t>電気代、ガス代、水道代</t>
  </si>
  <si>
    <t>書籍購入、事務用品購入　など</t>
  </si>
  <si>
    <t>印紙代　など</t>
  </si>
  <si>
    <t>建物、備品の修繕料</t>
  </si>
  <si>
    <t>損害保険、PL保険　など</t>
  </si>
  <si>
    <t>地代家賃、など</t>
  </si>
  <si>
    <t>業務の一部を外注する場合　など</t>
  </si>
  <si>
    <t>月</t>
  </si>
  <si>
    <t>日</t>
  </si>
  <si>
    <t>金額</t>
  </si>
  <si>
    <t>内訳</t>
  </si>
  <si>
    <t>経費
№</t>
  </si>
  <si>
    <t>№</t>
  </si>
  <si>
    <t>経費入力フォーム（例）</t>
  </si>
  <si>
    <t>経費</t>
  </si>
  <si>
    <t>4月</t>
  </si>
  <si>
    <t>5月</t>
  </si>
  <si>
    <t>6月</t>
  </si>
  <si>
    <t>7月</t>
  </si>
  <si>
    <t>9月</t>
  </si>
  <si>
    <t>8月</t>
  </si>
  <si>
    <t>10月</t>
  </si>
  <si>
    <t>11月</t>
  </si>
  <si>
    <t>12月</t>
  </si>
  <si>
    <t>年間計</t>
  </si>
  <si>
    <t>計</t>
  </si>
  <si>
    <t>1月</t>
  </si>
  <si>
    <t>2月</t>
  </si>
  <si>
    <t>3月</t>
  </si>
  <si>
    <t>12月分販売手数料（○○商社）</t>
  </si>
  <si>
    <t>年末受注分部品外注</t>
  </si>
  <si>
    <t>12/16～1/15人件費（2人分）</t>
  </si>
  <si>
    <t>経費集計フォーム（例）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</si>
</sst>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0&quot;年&quot;00&quot;月&quot;&quot;期&quot;"/>
    <numFmt numFmtId="178" formatCode="#,##0;[Red]&quot;△&quot;#,##0"/>
    <numFmt numFmtId="179" formatCode="#,##0.0;&quot;▲ &quot;#,##0.0"/>
    <numFmt numFmtId="180" formatCode="#,##0.0_ "/>
    <numFmt numFmtId="181" formatCode="#,##0.0_ ;[Red]\-#,##0.0\ "/>
    <numFmt numFmtId="182" formatCode="#,##0;&quot;▲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" fillId="33" borderId="10" xfId="63" applyFont="1" applyFill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" fillId="33" borderId="10" xfId="63" applyFont="1" applyFill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82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82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182" fontId="0" fillId="0" borderId="10" xfId="0" applyNumberFormat="1" applyBorder="1" applyAlignment="1" applyProtection="1">
      <alignment vertical="center" shrinkToFit="1"/>
      <protection/>
    </xf>
    <xf numFmtId="182" fontId="0" fillId="34" borderId="10" xfId="0" applyNumberForma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182" fontId="0" fillId="34" borderId="10" xfId="0" applyNumberFormat="1" applyFill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zoomScalePageLayoutView="0" workbookViewId="0" topLeftCell="A1">
      <selection activeCell="I16" sqref="I16"/>
    </sheetView>
  </sheetViews>
  <sheetFormatPr defaultColWidth="9.140625" defaultRowHeight="15"/>
  <cols>
    <col min="1" max="1" width="5.00390625" style="13" customWidth="1"/>
    <col min="2" max="3" width="5.57421875" style="12" customWidth="1"/>
    <col min="4" max="4" width="6.8515625" style="12" customWidth="1"/>
    <col min="5" max="5" width="15.421875" style="12" customWidth="1"/>
    <col min="6" max="6" width="49.421875" style="12" customWidth="1"/>
    <col min="7" max="7" width="3.140625" style="12" customWidth="1"/>
    <col min="8" max="16384" width="9.00390625" style="12" customWidth="1"/>
  </cols>
  <sheetData>
    <row r="1" spans="1:6" ht="27.75" customHeight="1">
      <c r="A1" s="10" t="s">
        <v>54</v>
      </c>
      <c r="B1" s="11"/>
      <c r="C1" s="11"/>
      <c r="D1" s="11"/>
      <c r="E1" s="11"/>
      <c r="F1" s="11"/>
    </row>
    <row r="2" ht="13.5">
      <c r="A2" s="16"/>
    </row>
    <row r="3" spans="1:6" s="13" customFormat="1" ht="27">
      <c r="A3" s="17" t="s">
        <v>53</v>
      </c>
      <c r="B3" s="17" t="s">
        <v>48</v>
      </c>
      <c r="C3" s="17" t="s">
        <v>49</v>
      </c>
      <c r="D3" s="18" t="s">
        <v>52</v>
      </c>
      <c r="E3" s="17" t="s">
        <v>50</v>
      </c>
      <c r="F3" s="17" t="s">
        <v>51</v>
      </c>
    </row>
    <row r="4" spans="1:6" ht="13.5">
      <c r="A4" s="17">
        <v>1</v>
      </c>
      <c r="B4" s="14">
        <v>1</v>
      </c>
      <c r="C4" s="14">
        <v>4</v>
      </c>
      <c r="D4" s="14">
        <v>6</v>
      </c>
      <c r="E4" s="15">
        <v>54000</v>
      </c>
      <c r="F4" s="14" t="s">
        <v>70</v>
      </c>
    </row>
    <row r="5" spans="1:6" ht="13.5">
      <c r="A5" s="17">
        <v>2</v>
      </c>
      <c r="B5" s="14">
        <v>1</v>
      </c>
      <c r="C5" s="14">
        <v>5</v>
      </c>
      <c r="D5" s="14">
        <v>3</v>
      </c>
      <c r="E5" s="15">
        <v>400000</v>
      </c>
      <c r="F5" s="14" t="s">
        <v>71</v>
      </c>
    </row>
    <row r="6" spans="1:6" ht="13.5">
      <c r="A6" s="17">
        <v>3</v>
      </c>
      <c r="B6" s="14">
        <v>1</v>
      </c>
      <c r="C6" s="14">
        <v>15</v>
      </c>
      <c r="D6" s="14">
        <v>12</v>
      </c>
      <c r="E6" s="15">
        <v>500000</v>
      </c>
      <c r="F6" s="14" t="s">
        <v>72</v>
      </c>
    </row>
    <row r="7" spans="1:6" ht="13.5">
      <c r="A7" s="17">
        <v>4</v>
      </c>
      <c r="B7" s="14"/>
      <c r="C7" s="14"/>
      <c r="D7" s="14"/>
      <c r="E7" s="15"/>
      <c r="F7" s="14"/>
    </row>
    <row r="8" spans="1:6" ht="13.5">
      <c r="A8" s="17">
        <v>5</v>
      </c>
      <c r="B8" s="14"/>
      <c r="C8" s="14"/>
      <c r="D8" s="14"/>
      <c r="E8" s="15"/>
      <c r="F8" s="14"/>
    </row>
    <row r="9" spans="1:6" ht="13.5">
      <c r="A9" s="17">
        <v>6</v>
      </c>
      <c r="B9" s="14"/>
      <c r="C9" s="14"/>
      <c r="D9" s="14"/>
      <c r="E9" s="15"/>
      <c r="F9" s="14"/>
    </row>
    <row r="10" spans="1:6" ht="13.5">
      <c r="A10" s="17">
        <v>7</v>
      </c>
      <c r="B10" s="14"/>
      <c r="C10" s="14"/>
      <c r="D10" s="14"/>
      <c r="E10" s="15"/>
      <c r="F10" s="14"/>
    </row>
    <row r="11" spans="1:6" ht="13.5">
      <c r="A11" s="17">
        <v>8</v>
      </c>
      <c r="B11" s="14"/>
      <c r="C11" s="14"/>
      <c r="D11" s="14"/>
      <c r="E11" s="15"/>
      <c r="F11" s="14"/>
    </row>
    <row r="12" spans="1:6" ht="13.5">
      <c r="A12" s="17">
        <v>9</v>
      </c>
      <c r="B12" s="14"/>
      <c r="C12" s="14"/>
      <c r="D12" s="14"/>
      <c r="E12" s="15"/>
      <c r="F12" s="14"/>
    </row>
    <row r="13" spans="1:6" ht="13.5">
      <c r="A13" s="17">
        <v>10</v>
      </c>
      <c r="B13" s="14"/>
      <c r="C13" s="14"/>
      <c r="D13" s="14"/>
      <c r="E13" s="15"/>
      <c r="F13" s="14"/>
    </row>
    <row r="14" spans="1:6" ht="13.5">
      <c r="A14" s="17">
        <v>11</v>
      </c>
      <c r="B14" s="14"/>
      <c r="C14" s="14"/>
      <c r="D14" s="14"/>
      <c r="E14" s="15"/>
      <c r="F14" s="14"/>
    </row>
    <row r="15" spans="1:6" ht="13.5">
      <c r="A15" s="17">
        <v>12</v>
      </c>
      <c r="B15" s="14"/>
      <c r="C15" s="14"/>
      <c r="D15" s="14"/>
      <c r="E15" s="15"/>
      <c r="F15" s="14"/>
    </row>
    <row r="16" spans="1:6" ht="13.5">
      <c r="A16" s="17">
        <v>13</v>
      </c>
      <c r="B16" s="14"/>
      <c r="C16" s="14"/>
      <c r="D16" s="14"/>
      <c r="E16" s="15"/>
      <c r="F16" s="14"/>
    </row>
    <row r="17" spans="1:6" ht="13.5">
      <c r="A17" s="17">
        <v>14</v>
      </c>
      <c r="B17" s="14"/>
      <c r="C17" s="14"/>
      <c r="D17" s="14"/>
      <c r="E17" s="15"/>
      <c r="F17" s="14"/>
    </row>
    <row r="18" spans="1:6" ht="13.5">
      <c r="A18" s="17">
        <v>15</v>
      </c>
      <c r="B18" s="14"/>
      <c r="C18" s="14"/>
      <c r="D18" s="14"/>
      <c r="E18" s="15"/>
      <c r="F18" s="14"/>
    </row>
    <row r="19" spans="1:6" ht="13.5">
      <c r="A19" s="17">
        <v>16</v>
      </c>
      <c r="B19" s="14"/>
      <c r="C19" s="14"/>
      <c r="D19" s="14"/>
      <c r="E19" s="15"/>
      <c r="F19" s="14"/>
    </row>
    <row r="20" spans="1:6" ht="13.5">
      <c r="A20" s="17">
        <v>17</v>
      </c>
      <c r="B20" s="14"/>
      <c r="C20" s="14"/>
      <c r="D20" s="14"/>
      <c r="E20" s="15"/>
      <c r="F20" s="14"/>
    </row>
    <row r="21" spans="1:6" ht="13.5">
      <c r="A21" s="17">
        <v>18</v>
      </c>
      <c r="B21" s="14"/>
      <c r="C21" s="14"/>
      <c r="D21" s="14"/>
      <c r="E21" s="15"/>
      <c r="F21" s="14"/>
    </row>
    <row r="22" spans="1:6" ht="13.5">
      <c r="A22" s="17">
        <v>19</v>
      </c>
      <c r="B22" s="14"/>
      <c r="C22" s="14"/>
      <c r="D22" s="14"/>
      <c r="E22" s="15"/>
      <c r="F22" s="14"/>
    </row>
    <row r="23" spans="1:6" ht="13.5">
      <c r="A23" s="17">
        <v>20</v>
      </c>
      <c r="B23" s="14"/>
      <c r="C23" s="14"/>
      <c r="D23" s="14"/>
      <c r="E23" s="15"/>
      <c r="F23" s="14"/>
    </row>
    <row r="24" spans="1:6" ht="13.5">
      <c r="A24" s="17">
        <v>21</v>
      </c>
      <c r="B24" s="14"/>
      <c r="C24" s="14"/>
      <c r="D24" s="14"/>
      <c r="E24" s="15"/>
      <c r="F24" s="14"/>
    </row>
    <row r="25" spans="1:6" ht="13.5">
      <c r="A25" s="17">
        <v>22</v>
      </c>
      <c r="B25" s="14"/>
      <c r="C25" s="14"/>
      <c r="D25" s="14"/>
      <c r="E25" s="15"/>
      <c r="F25" s="14"/>
    </row>
    <row r="26" spans="1:6" ht="13.5">
      <c r="A26" s="17">
        <v>23</v>
      </c>
      <c r="B26" s="14"/>
      <c r="C26" s="14"/>
      <c r="D26" s="14"/>
      <c r="E26" s="15"/>
      <c r="F26" s="14"/>
    </row>
    <row r="27" spans="1:6" ht="13.5">
      <c r="A27" s="17">
        <v>24</v>
      </c>
      <c r="B27" s="14"/>
      <c r="C27" s="14"/>
      <c r="D27" s="14"/>
      <c r="E27" s="15"/>
      <c r="F27" s="14"/>
    </row>
    <row r="28" spans="1:6" ht="13.5">
      <c r="A28" s="17">
        <v>25</v>
      </c>
      <c r="B28" s="14"/>
      <c r="C28" s="14"/>
      <c r="D28" s="14"/>
      <c r="E28" s="15"/>
      <c r="F28" s="14"/>
    </row>
    <row r="29" spans="1:6" ht="13.5">
      <c r="A29" s="17">
        <v>26</v>
      </c>
      <c r="B29" s="14"/>
      <c r="C29" s="14"/>
      <c r="D29" s="14"/>
      <c r="E29" s="15"/>
      <c r="F29" s="14"/>
    </row>
    <row r="30" spans="1:6" ht="13.5">
      <c r="A30" s="17">
        <v>27</v>
      </c>
      <c r="B30" s="14"/>
      <c r="C30" s="14"/>
      <c r="D30" s="14"/>
      <c r="E30" s="15"/>
      <c r="F30" s="14"/>
    </row>
    <row r="31" spans="1:6" ht="13.5">
      <c r="A31" s="17">
        <v>28</v>
      </c>
      <c r="B31" s="14"/>
      <c r="C31" s="14"/>
      <c r="D31" s="14"/>
      <c r="E31" s="15"/>
      <c r="F31" s="14"/>
    </row>
    <row r="32" spans="1:6" ht="13.5">
      <c r="A32" s="17">
        <v>29</v>
      </c>
      <c r="B32" s="14"/>
      <c r="C32" s="14"/>
      <c r="D32" s="14"/>
      <c r="E32" s="15"/>
      <c r="F32" s="14"/>
    </row>
    <row r="33" spans="1:6" ht="13.5">
      <c r="A33" s="17">
        <v>30</v>
      </c>
      <c r="B33" s="14"/>
      <c r="C33" s="14"/>
      <c r="D33" s="14"/>
      <c r="E33" s="15"/>
      <c r="F33" s="14"/>
    </row>
    <row r="34" spans="1:6" ht="13.5">
      <c r="A34" s="17">
        <v>31</v>
      </c>
      <c r="B34" s="14"/>
      <c r="C34" s="14"/>
      <c r="D34" s="14"/>
      <c r="E34" s="15"/>
      <c r="F34" s="14"/>
    </row>
    <row r="35" spans="1:6" ht="13.5">
      <c r="A35" s="17">
        <v>32</v>
      </c>
      <c r="B35" s="14"/>
      <c r="C35" s="14"/>
      <c r="D35" s="14"/>
      <c r="E35" s="15"/>
      <c r="F35" s="14"/>
    </row>
    <row r="36" spans="1:6" ht="13.5">
      <c r="A36" s="17">
        <v>33</v>
      </c>
      <c r="B36" s="14"/>
      <c r="C36" s="14"/>
      <c r="D36" s="14"/>
      <c r="E36" s="15"/>
      <c r="F36" s="14"/>
    </row>
    <row r="37" spans="1:6" ht="13.5">
      <c r="A37" s="17">
        <v>34</v>
      </c>
      <c r="B37" s="14"/>
      <c r="C37" s="14"/>
      <c r="D37" s="14"/>
      <c r="E37" s="15"/>
      <c r="F37" s="14"/>
    </row>
    <row r="38" spans="1:6" ht="13.5">
      <c r="A38" s="17">
        <v>35</v>
      </c>
      <c r="B38" s="14"/>
      <c r="C38" s="14"/>
      <c r="D38" s="14"/>
      <c r="E38" s="15"/>
      <c r="F38" s="14"/>
    </row>
    <row r="39" spans="1:6" ht="13.5">
      <c r="A39" s="17">
        <v>36</v>
      </c>
      <c r="B39" s="14"/>
      <c r="C39" s="14"/>
      <c r="D39" s="14"/>
      <c r="E39" s="15"/>
      <c r="F39" s="14"/>
    </row>
    <row r="40" spans="1:6" ht="13.5">
      <c r="A40" s="17">
        <v>37</v>
      </c>
      <c r="B40" s="14"/>
      <c r="C40" s="14"/>
      <c r="D40" s="14"/>
      <c r="E40" s="15"/>
      <c r="F40" s="14"/>
    </row>
    <row r="41" spans="1:6" ht="13.5">
      <c r="A41" s="17">
        <v>38</v>
      </c>
      <c r="B41" s="14"/>
      <c r="C41" s="14"/>
      <c r="D41" s="14"/>
      <c r="E41" s="15"/>
      <c r="F41" s="14"/>
    </row>
    <row r="42" spans="1:6" ht="13.5">
      <c r="A42" s="17">
        <v>39</v>
      </c>
      <c r="B42" s="14"/>
      <c r="C42" s="14"/>
      <c r="D42" s="14"/>
      <c r="E42" s="15"/>
      <c r="F42" s="14"/>
    </row>
    <row r="43" spans="1:6" ht="13.5">
      <c r="A43" s="17">
        <v>40</v>
      </c>
      <c r="B43" s="14"/>
      <c r="C43" s="14"/>
      <c r="D43" s="14"/>
      <c r="E43" s="15"/>
      <c r="F43" s="14"/>
    </row>
    <row r="44" spans="1:6" ht="13.5">
      <c r="A44" s="17">
        <v>41</v>
      </c>
      <c r="B44" s="14"/>
      <c r="C44" s="14"/>
      <c r="D44" s="14"/>
      <c r="E44" s="15"/>
      <c r="F44" s="14"/>
    </row>
    <row r="45" spans="1:6" ht="13.5">
      <c r="A45" s="17">
        <v>42</v>
      </c>
      <c r="B45" s="14"/>
      <c r="C45" s="14"/>
      <c r="D45" s="14"/>
      <c r="E45" s="15"/>
      <c r="F45" s="14"/>
    </row>
    <row r="46" spans="1:6" ht="13.5">
      <c r="A46" s="17">
        <v>43</v>
      </c>
      <c r="B46" s="14"/>
      <c r="C46" s="14"/>
      <c r="D46" s="14"/>
      <c r="E46" s="15"/>
      <c r="F46" s="14"/>
    </row>
    <row r="47" spans="1:6" ht="13.5">
      <c r="A47" s="17">
        <v>44</v>
      </c>
      <c r="B47" s="14"/>
      <c r="C47" s="14"/>
      <c r="D47" s="14"/>
      <c r="E47" s="15"/>
      <c r="F47" s="14"/>
    </row>
    <row r="48" spans="1:6" ht="13.5">
      <c r="A48" s="17">
        <v>45</v>
      </c>
      <c r="B48" s="14"/>
      <c r="C48" s="14"/>
      <c r="D48" s="14"/>
      <c r="E48" s="15"/>
      <c r="F48" s="14"/>
    </row>
    <row r="49" spans="1:6" ht="13.5">
      <c r="A49" s="17">
        <v>46</v>
      </c>
      <c r="B49" s="14"/>
      <c r="C49" s="14"/>
      <c r="D49" s="14"/>
      <c r="E49" s="15"/>
      <c r="F49" s="14"/>
    </row>
    <row r="50" spans="1:6" ht="13.5">
      <c r="A50" s="17">
        <v>47</v>
      </c>
      <c r="B50" s="14"/>
      <c r="C50" s="14"/>
      <c r="D50" s="14"/>
      <c r="E50" s="15"/>
      <c r="F50" s="14"/>
    </row>
    <row r="51" spans="1:6" ht="13.5">
      <c r="A51" s="17">
        <v>48</v>
      </c>
      <c r="B51" s="14"/>
      <c r="C51" s="14"/>
      <c r="D51" s="14"/>
      <c r="E51" s="15"/>
      <c r="F51" s="14"/>
    </row>
    <row r="52" spans="1:6" ht="13.5">
      <c r="A52" s="17">
        <v>49</v>
      </c>
      <c r="B52" s="14"/>
      <c r="C52" s="14"/>
      <c r="D52" s="14"/>
      <c r="E52" s="15"/>
      <c r="F52" s="14"/>
    </row>
    <row r="53" spans="1:6" ht="13.5">
      <c r="A53" s="17">
        <v>50</v>
      </c>
      <c r="B53" s="14"/>
      <c r="C53" s="14"/>
      <c r="D53" s="14"/>
      <c r="E53" s="15"/>
      <c r="F53" s="14"/>
    </row>
  </sheetData>
  <sheetProtection sheet="1" objects="1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6.7109375" style="12" customWidth="1"/>
    <col min="2" max="2" width="22.421875" style="12" customWidth="1"/>
    <col min="3" max="14" width="10.57421875" style="12" customWidth="1"/>
    <col min="15" max="15" width="13.421875" style="12" customWidth="1"/>
    <col min="16" max="16384" width="9.00390625" style="12" customWidth="1"/>
  </cols>
  <sheetData>
    <row r="1" spans="1:15" ht="33.75" customHeight="1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3" customFormat="1" ht="27">
      <c r="A3" s="18" t="s">
        <v>52</v>
      </c>
      <c r="B3" s="17" t="s">
        <v>55</v>
      </c>
      <c r="C3" s="17" t="s">
        <v>67</v>
      </c>
      <c r="D3" s="17" t="s">
        <v>68</v>
      </c>
      <c r="E3" s="17" t="s">
        <v>69</v>
      </c>
      <c r="F3" s="17" t="s">
        <v>56</v>
      </c>
      <c r="G3" s="17" t="s">
        <v>57</v>
      </c>
      <c r="H3" s="17" t="s">
        <v>58</v>
      </c>
      <c r="I3" s="17" t="s">
        <v>59</v>
      </c>
      <c r="J3" s="17" t="s">
        <v>61</v>
      </c>
      <c r="K3" s="17" t="s">
        <v>60</v>
      </c>
      <c r="L3" s="17" t="s">
        <v>62</v>
      </c>
      <c r="M3" s="17" t="s">
        <v>63</v>
      </c>
      <c r="N3" s="17" t="s">
        <v>64</v>
      </c>
      <c r="O3" s="17" t="s">
        <v>65</v>
      </c>
    </row>
    <row r="4" spans="1:15" ht="19.5" customHeight="1">
      <c r="A4" s="7">
        <v>1</v>
      </c>
      <c r="B4" s="8" t="s">
        <v>14</v>
      </c>
      <c r="C4" s="21">
        <f>_xlfn.SUMIFS('入力フォーム'!$E$4:$E$53,'入力フォーム'!$B$4:$B$53,1,'入力フォーム'!$D$4:$D$53,$A4)</f>
        <v>0</v>
      </c>
      <c r="D4" s="21">
        <f>_xlfn.SUMIFS('入力フォーム'!$E$4:$E$53,'入力フォーム'!$B$4:$B$53,2,'入力フォーム'!$D$4:$D$53,$A4)</f>
        <v>0</v>
      </c>
      <c r="E4" s="21">
        <f>_xlfn.SUMIFS('入力フォーム'!$E$4:$E$53,'入力フォーム'!$B$4:$B$53,3,'入力フォーム'!$D$4:$D$53,$A4)</f>
        <v>0</v>
      </c>
      <c r="F4" s="21">
        <f>_xlfn.SUMIFS('入力フォーム'!$E$4:$E$53,'入力フォーム'!$B$4:$B$53,4,'入力フォーム'!$D$4:$D$53,$A4)</f>
        <v>0</v>
      </c>
      <c r="G4" s="21">
        <f>_xlfn.SUMIFS('入力フォーム'!$E$4:$E$53,'入力フォーム'!$B$4:$B$53,5,'入力フォーム'!$D$4:$D$53,$A4)</f>
        <v>0</v>
      </c>
      <c r="H4" s="21">
        <f>_xlfn.SUMIFS('入力フォーム'!$E$4:$E$53,'入力フォーム'!$B$4:$B$53,6,'入力フォーム'!$D$4:$D$53,$A4)</f>
        <v>0</v>
      </c>
      <c r="I4" s="21">
        <f>_xlfn.SUMIFS('入力フォーム'!$E$4:$E$53,'入力フォーム'!$B$4:$B$53,7,'入力フォーム'!$D$4:$D$53,$A4)</f>
        <v>0</v>
      </c>
      <c r="J4" s="21">
        <f>_xlfn.SUMIFS('入力フォーム'!$E$4:$E$53,'入力フォーム'!$B$4:$B$53,8,'入力フォーム'!$D$4:$D$53,$A4)</f>
        <v>0</v>
      </c>
      <c r="K4" s="21">
        <f>_xlfn.SUMIFS('入力フォーム'!$E$4:$E$53,'入力フォーム'!$B$4:$B$53,9,'入力フォーム'!$D$4:$D$53,$A4)</f>
        <v>0</v>
      </c>
      <c r="L4" s="21">
        <f>_xlfn.SUMIFS('入力フォーム'!$E$4:$E$53,'入力フォーム'!$B$4:$B$53,10,'入力フォーム'!$D$4:$D$53,$A4)</f>
        <v>0</v>
      </c>
      <c r="M4" s="21">
        <f>_xlfn.SUMIFS('入力フォーム'!$E$4:$E$53,'入力フォーム'!$B$4:$B$53,11,'入力フォーム'!$D$4:$D$53,$A4)</f>
        <v>0</v>
      </c>
      <c r="N4" s="21">
        <f>_xlfn.SUMIFS('入力フォーム'!$E$4:$E$53,'入力フォーム'!$B$4:$B$53,12,'入力フォーム'!$D$4:$D$53,$A4)</f>
        <v>0</v>
      </c>
      <c r="O4" s="22">
        <f>SUM(C4:N4)</f>
        <v>0</v>
      </c>
    </row>
    <row r="5" spans="1:15" ht="19.5" customHeight="1">
      <c r="A5" s="7">
        <v>2</v>
      </c>
      <c r="B5" s="8" t="s">
        <v>15</v>
      </c>
      <c r="C5" s="21">
        <f>_xlfn.SUMIFS('入力フォーム'!$E$4:$E$53,'入力フォーム'!$B$4:$B$53,1,'入力フォーム'!$D$4:$D$53,$A5)</f>
        <v>0</v>
      </c>
      <c r="D5" s="21">
        <f>_xlfn.SUMIFS('入力フォーム'!$E$4:$E$53,'入力フォーム'!$B$4:$B$53,2,'入力フォーム'!$D$4:$D$53,$A5)</f>
        <v>0</v>
      </c>
      <c r="E5" s="21">
        <f>_xlfn.SUMIFS('入力フォーム'!$E$4:$E$53,'入力フォーム'!$B$4:$B$53,3,'入力フォーム'!$D$4:$D$53,$A5)</f>
        <v>0</v>
      </c>
      <c r="F5" s="21">
        <f>_xlfn.SUMIFS('入力フォーム'!$E$4:$E$53,'入力フォーム'!$B$4:$B$53,4,'入力フォーム'!$D$4:$D$53,$A5)</f>
        <v>0</v>
      </c>
      <c r="G5" s="21">
        <f>_xlfn.SUMIFS('入力フォーム'!$E$4:$E$53,'入力フォーム'!$B$4:$B$53,5,'入力フォーム'!$D$4:$D$53,$A5)</f>
        <v>0</v>
      </c>
      <c r="H5" s="21">
        <f>_xlfn.SUMIFS('入力フォーム'!$E$4:$E$53,'入力フォーム'!$B$4:$B$53,6,'入力フォーム'!$D$4:$D$53,$A5)</f>
        <v>0</v>
      </c>
      <c r="I5" s="21">
        <f>_xlfn.SUMIFS('入力フォーム'!$E$4:$E$53,'入力フォーム'!$B$4:$B$53,7,'入力フォーム'!$D$4:$D$53,$A5)</f>
        <v>0</v>
      </c>
      <c r="J5" s="21">
        <f>_xlfn.SUMIFS('入力フォーム'!$E$4:$E$53,'入力フォーム'!$B$4:$B$53,8,'入力フォーム'!$D$4:$D$53,$A5)</f>
        <v>0</v>
      </c>
      <c r="K5" s="21">
        <f>_xlfn.SUMIFS('入力フォーム'!$E$4:$E$53,'入力フォーム'!$B$4:$B$53,9,'入力フォーム'!$D$4:$D$53,$A5)</f>
        <v>0</v>
      </c>
      <c r="L5" s="21">
        <f>_xlfn.SUMIFS('入力フォーム'!$E$4:$E$53,'入力フォーム'!$B$4:$B$53,10,'入力フォーム'!$D$4:$D$53,$A5)</f>
        <v>0</v>
      </c>
      <c r="M5" s="21">
        <f>_xlfn.SUMIFS('入力フォーム'!$E$4:$E$53,'入力フォーム'!$B$4:$B$53,11,'入力フォーム'!$D$4:$D$53,$A5)</f>
        <v>0</v>
      </c>
      <c r="N5" s="21">
        <f>_xlfn.SUMIFS('入力フォーム'!$E$4:$E$53,'入力フォーム'!$B$4:$B$53,12,'入力フォーム'!$D$4:$D$53,$A5)</f>
        <v>0</v>
      </c>
      <c r="O5" s="22">
        <f aca="true" t="shared" si="0" ref="O5:O33">SUM(C5:N5)</f>
        <v>0</v>
      </c>
    </row>
    <row r="6" spans="1:15" ht="19.5" customHeight="1">
      <c r="A6" s="7">
        <v>3</v>
      </c>
      <c r="B6" s="8" t="s">
        <v>17</v>
      </c>
      <c r="C6" s="21">
        <f>_xlfn.SUMIFS('入力フォーム'!$E$4:$E$53,'入力フォーム'!$B$4:$B$53,1,'入力フォーム'!$D$4:$D$53,$A6)</f>
        <v>400000</v>
      </c>
      <c r="D6" s="21">
        <f>_xlfn.SUMIFS('入力フォーム'!$E$4:$E$53,'入力フォーム'!$B$4:$B$53,2,'入力フォーム'!$D$4:$D$53,$A6)</f>
        <v>0</v>
      </c>
      <c r="E6" s="21">
        <f>_xlfn.SUMIFS('入力フォーム'!$E$4:$E$53,'入力フォーム'!$B$4:$B$53,3,'入力フォーム'!$D$4:$D$53,$A6)</f>
        <v>0</v>
      </c>
      <c r="F6" s="21">
        <f>_xlfn.SUMIFS('入力フォーム'!$E$4:$E$53,'入力フォーム'!$B$4:$B$53,4,'入力フォーム'!$D$4:$D$53,$A6)</f>
        <v>0</v>
      </c>
      <c r="G6" s="21">
        <f>_xlfn.SUMIFS('入力フォーム'!$E$4:$E$53,'入力フォーム'!$B$4:$B$53,5,'入力フォーム'!$D$4:$D$53,$A6)</f>
        <v>0</v>
      </c>
      <c r="H6" s="21">
        <f>_xlfn.SUMIFS('入力フォーム'!$E$4:$E$53,'入力フォーム'!$B$4:$B$53,6,'入力フォーム'!$D$4:$D$53,$A6)</f>
        <v>0</v>
      </c>
      <c r="I6" s="21">
        <f>_xlfn.SUMIFS('入力フォーム'!$E$4:$E$53,'入力フォーム'!$B$4:$B$53,7,'入力フォーム'!$D$4:$D$53,$A6)</f>
        <v>0</v>
      </c>
      <c r="J6" s="21">
        <f>_xlfn.SUMIFS('入力フォーム'!$E$4:$E$53,'入力フォーム'!$B$4:$B$53,8,'入力フォーム'!$D$4:$D$53,$A6)</f>
        <v>0</v>
      </c>
      <c r="K6" s="21">
        <f>_xlfn.SUMIFS('入力フォーム'!$E$4:$E$53,'入力フォーム'!$B$4:$B$53,9,'入力フォーム'!$D$4:$D$53,$A6)</f>
        <v>0</v>
      </c>
      <c r="L6" s="21">
        <f>_xlfn.SUMIFS('入力フォーム'!$E$4:$E$53,'入力フォーム'!$B$4:$B$53,10,'入力フォーム'!$D$4:$D$53,$A6)</f>
        <v>0</v>
      </c>
      <c r="M6" s="21">
        <f>_xlfn.SUMIFS('入力フォーム'!$E$4:$E$53,'入力フォーム'!$B$4:$B$53,11,'入力フォーム'!$D$4:$D$53,$A6)</f>
        <v>0</v>
      </c>
      <c r="N6" s="21">
        <f>_xlfn.SUMIFS('入力フォーム'!$E$4:$E$53,'入力フォーム'!$B$4:$B$53,12,'入力フォーム'!$D$4:$D$53,$A6)</f>
        <v>0</v>
      </c>
      <c r="O6" s="22">
        <f t="shared" si="0"/>
        <v>400000</v>
      </c>
    </row>
    <row r="7" spans="1:15" ht="19.5" customHeight="1">
      <c r="A7" s="7">
        <v>4</v>
      </c>
      <c r="B7" s="8" t="s">
        <v>16</v>
      </c>
      <c r="C7" s="21">
        <f>_xlfn.SUMIFS('入力フォーム'!$E$4:$E$53,'入力フォーム'!$B$4:$B$53,1,'入力フォーム'!$D$4:$D$53,$A7)</f>
        <v>0</v>
      </c>
      <c r="D7" s="21">
        <f>_xlfn.SUMIFS('入力フォーム'!$E$4:$E$53,'入力フォーム'!$B$4:$B$53,2,'入力フォーム'!$D$4:$D$53,$A7)</f>
        <v>0</v>
      </c>
      <c r="E7" s="21">
        <f>_xlfn.SUMIFS('入力フォーム'!$E$4:$E$53,'入力フォーム'!$B$4:$B$53,3,'入力フォーム'!$D$4:$D$53,$A7)</f>
        <v>0</v>
      </c>
      <c r="F7" s="21">
        <f>_xlfn.SUMIFS('入力フォーム'!$E$4:$E$53,'入力フォーム'!$B$4:$B$53,4,'入力フォーム'!$D$4:$D$53,$A7)</f>
        <v>0</v>
      </c>
      <c r="G7" s="21">
        <f>_xlfn.SUMIFS('入力フォーム'!$E$4:$E$53,'入力フォーム'!$B$4:$B$53,5,'入力フォーム'!$D$4:$D$53,$A7)</f>
        <v>0</v>
      </c>
      <c r="H7" s="21">
        <f>_xlfn.SUMIFS('入力フォーム'!$E$4:$E$53,'入力フォーム'!$B$4:$B$53,6,'入力フォーム'!$D$4:$D$53,$A7)</f>
        <v>0</v>
      </c>
      <c r="I7" s="21">
        <f>_xlfn.SUMIFS('入力フォーム'!$E$4:$E$53,'入力フォーム'!$B$4:$B$53,7,'入力フォーム'!$D$4:$D$53,$A7)</f>
        <v>0</v>
      </c>
      <c r="J7" s="21">
        <f>_xlfn.SUMIFS('入力フォーム'!$E$4:$E$53,'入力フォーム'!$B$4:$B$53,8,'入力フォーム'!$D$4:$D$53,$A7)</f>
        <v>0</v>
      </c>
      <c r="K7" s="21">
        <f>_xlfn.SUMIFS('入力フォーム'!$E$4:$E$53,'入力フォーム'!$B$4:$B$53,9,'入力フォーム'!$D$4:$D$53,$A7)</f>
        <v>0</v>
      </c>
      <c r="L7" s="21">
        <f>_xlfn.SUMIFS('入力フォーム'!$E$4:$E$53,'入力フォーム'!$B$4:$B$53,10,'入力フォーム'!$D$4:$D$53,$A7)</f>
        <v>0</v>
      </c>
      <c r="M7" s="21">
        <f>_xlfn.SUMIFS('入力フォーム'!$E$4:$E$53,'入力フォーム'!$B$4:$B$53,11,'入力フォーム'!$D$4:$D$53,$A7)</f>
        <v>0</v>
      </c>
      <c r="N7" s="21">
        <f>_xlfn.SUMIFS('入力フォーム'!$E$4:$E$53,'入力フォーム'!$B$4:$B$53,12,'入力フォーム'!$D$4:$D$53,$A7)</f>
        <v>0</v>
      </c>
      <c r="O7" s="22">
        <f t="shared" si="0"/>
        <v>0</v>
      </c>
    </row>
    <row r="8" spans="1:15" ht="19.5" customHeight="1">
      <c r="A8" s="7">
        <v>5</v>
      </c>
      <c r="B8" s="8" t="s">
        <v>18</v>
      </c>
      <c r="C8" s="21">
        <f>_xlfn.SUMIFS('入力フォーム'!$E$4:$E$53,'入力フォーム'!$B$4:$B$53,1,'入力フォーム'!$D$4:$D$53,$A8)</f>
        <v>0</v>
      </c>
      <c r="D8" s="21">
        <f>_xlfn.SUMIFS('入力フォーム'!$E$4:$E$53,'入力フォーム'!$B$4:$B$53,2,'入力フォーム'!$D$4:$D$53,$A8)</f>
        <v>0</v>
      </c>
      <c r="E8" s="21">
        <f>_xlfn.SUMIFS('入力フォーム'!$E$4:$E$53,'入力フォーム'!$B$4:$B$53,3,'入力フォーム'!$D$4:$D$53,$A8)</f>
        <v>0</v>
      </c>
      <c r="F8" s="21">
        <f>_xlfn.SUMIFS('入力フォーム'!$E$4:$E$53,'入力フォーム'!$B$4:$B$53,4,'入力フォーム'!$D$4:$D$53,$A8)</f>
        <v>0</v>
      </c>
      <c r="G8" s="21">
        <f>_xlfn.SUMIFS('入力フォーム'!$E$4:$E$53,'入力フォーム'!$B$4:$B$53,5,'入力フォーム'!$D$4:$D$53,$A8)</f>
        <v>0</v>
      </c>
      <c r="H8" s="21">
        <f>_xlfn.SUMIFS('入力フォーム'!$E$4:$E$53,'入力フォーム'!$B$4:$B$53,6,'入力フォーム'!$D$4:$D$53,$A8)</f>
        <v>0</v>
      </c>
      <c r="I8" s="21">
        <f>_xlfn.SUMIFS('入力フォーム'!$E$4:$E$53,'入力フォーム'!$B$4:$B$53,7,'入力フォーム'!$D$4:$D$53,$A8)</f>
        <v>0</v>
      </c>
      <c r="J8" s="21">
        <f>_xlfn.SUMIFS('入力フォーム'!$E$4:$E$53,'入力フォーム'!$B$4:$B$53,8,'入力フォーム'!$D$4:$D$53,$A8)</f>
        <v>0</v>
      </c>
      <c r="K8" s="21">
        <f>_xlfn.SUMIFS('入力フォーム'!$E$4:$E$53,'入力フォーム'!$B$4:$B$53,9,'入力フォーム'!$D$4:$D$53,$A8)</f>
        <v>0</v>
      </c>
      <c r="L8" s="21">
        <f>_xlfn.SUMIFS('入力フォーム'!$E$4:$E$53,'入力フォーム'!$B$4:$B$53,10,'入力フォーム'!$D$4:$D$53,$A8)</f>
        <v>0</v>
      </c>
      <c r="M8" s="21">
        <f>_xlfn.SUMIFS('入力フォーム'!$E$4:$E$53,'入力フォーム'!$B$4:$B$53,11,'入力フォーム'!$D$4:$D$53,$A8)</f>
        <v>0</v>
      </c>
      <c r="N8" s="21">
        <f>_xlfn.SUMIFS('入力フォーム'!$E$4:$E$53,'入力フォーム'!$B$4:$B$53,12,'入力フォーム'!$D$4:$D$53,$A8)</f>
        <v>0</v>
      </c>
      <c r="O8" s="22">
        <f t="shared" si="0"/>
        <v>0</v>
      </c>
    </row>
    <row r="9" spans="1:15" ht="19.5" customHeight="1">
      <c r="A9" s="7">
        <v>6</v>
      </c>
      <c r="B9" s="8" t="s">
        <v>13</v>
      </c>
      <c r="C9" s="21">
        <f>_xlfn.SUMIFS('入力フォーム'!$E$4:$E$53,'入力フォーム'!$B$4:$B$53,1,'入力フォーム'!$D$4:$D$53,$A9)</f>
        <v>54000</v>
      </c>
      <c r="D9" s="21">
        <f>_xlfn.SUMIFS('入力フォーム'!$E$4:$E$53,'入力フォーム'!$B$4:$B$53,2,'入力フォーム'!$D$4:$D$53,$A9)</f>
        <v>0</v>
      </c>
      <c r="E9" s="21">
        <f>_xlfn.SUMIFS('入力フォーム'!$E$4:$E$53,'入力フォーム'!$B$4:$B$53,3,'入力フォーム'!$D$4:$D$53,$A9)</f>
        <v>0</v>
      </c>
      <c r="F9" s="21">
        <f>_xlfn.SUMIFS('入力フォーム'!$E$4:$E$53,'入力フォーム'!$B$4:$B$53,4,'入力フォーム'!$D$4:$D$53,$A9)</f>
        <v>0</v>
      </c>
      <c r="G9" s="21">
        <f>_xlfn.SUMIFS('入力フォーム'!$E$4:$E$53,'入力フォーム'!$B$4:$B$53,5,'入力フォーム'!$D$4:$D$53,$A9)</f>
        <v>0</v>
      </c>
      <c r="H9" s="21">
        <f>_xlfn.SUMIFS('入力フォーム'!$E$4:$E$53,'入力フォーム'!$B$4:$B$53,6,'入力フォーム'!$D$4:$D$53,$A9)</f>
        <v>0</v>
      </c>
      <c r="I9" s="21">
        <f>_xlfn.SUMIFS('入力フォーム'!$E$4:$E$53,'入力フォーム'!$B$4:$B$53,7,'入力フォーム'!$D$4:$D$53,$A9)</f>
        <v>0</v>
      </c>
      <c r="J9" s="21">
        <f>_xlfn.SUMIFS('入力フォーム'!$E$4:$E$53,'入力フォーム'!$B$4:$B$53,8,'入力フォーム'!$D$4:$D$53,$A9)</f>
        <v>0</v>
      </c>
      <c r="K9" s="21">
        <f>_xlfn.SUMIFS('入力フォーム'!$E$4:$E$53,'入力フォーム'!$B$4:$B$53,9,'入力フォーム'!$D$4:$D$53,$A9)</f>
        <v>0</v>
      </c>
      <c r="L9" s="21">
        <f>_xlfn.SUMIFS('入力フォーム'!$E$4:$E$53,'入力フォーム'!$B$4:$B$53,10,'入力フォーム'!$D$4:$D$53,$A9)</f>
        <v>0</v>
      </c>
      <c r="M9" s="21">
        <f>_xlfn.SUMIFS('入力フォーム'!$E$4:$E$53,'入力フォーム'!$B$4:$B$53,11,'入力フォーム'!$D$4:$D$53,$A9)</f>
        <v>0</v>
      </c>
      <c r="N9" s="21">
        <f>_xlfn.SUMIFS('入力フォーム'!$E$4:$E$53,'入力フォーム'!$B$4:$B$53,12,'入力フォーム'!$D$4:$D$53,$A9)</f>
        <v>0</v>
      </c>
      <c r="O9" s="22">
        <f t="shared" si="0"/>
        <v>54000</v>
      </c>
    </row>
    <row r="10" spans="1:15" ht="19.5" customHeight="1">
      <c r="A10" s="7">
        <v>7</v>
      </c>
      <c r="B10" s="8" t="s">
        <v>0</v>
      </c>
      <c r="C10" s="21">
        <f>_xlfn.SUMIFS('入力フォーム'!$E$4:$E$53,'入力フォーム'!$B$4:$B$53,1,'入力フォーム'!$D$4:$D$53,$A10)</f>
        <v>0</v>
      </c>
      <c r="D10" s="21">
        <f>_xlfn.SUMIFS('入力フォーム'!$E$4:$E$53,'入力フォーム'!$B$4:$B$53,2,'入力フォーム'!$D$4:$D$53,$A10)</f>
        <v>0</v>
      </c>
      <c r="E10" s="21">
        <f>_xlfn.SUMIFS('入力フォーム'!$E$4:$E$53,'入力フォーム'!$B$4:$B$53,3,'入力フォーム'!$D$4:$D$53,$A10)</f>
        <v>0</v>
      </c>
      <c r="F10" s="21">
        <f>_xlfn.SUMIFS('入力フォーム'!$E$4:$E$53,'入力フォーム'!$B$4:$B$53,4,'入力フォーム'!$D$4:$D$53,$A10)</f>
        <v>0</v>
      </c>
      <c r="G10" s="21">
        <f>_xlfn.SUMIFS('入力フォーム'!$E$4:$E$53,'入力フォーム'!$B$4:$B$53,5,'入力フォーム'!$D$4:$D$53,$A10)</f>
        <v>0</v>
      </c>
      <c r="H10" s="21">
        <f>_xlfn.SUMIFS('入力フォーム'!$E$4:$E$53,'入力フォーム'!$B$4:$B$53,6,'入力フォーム'!$D$4:$D$53,$A10)</f>
        <v>0</v>
      </c>
      <c r="I10" s="21">
        <f>_xlfn.SUMIFS('入力フォーム'!$E$4:$E$53,'入力フォーム'!$B$4:$B$53,7,'入力フォーム'!$D$4:$D$53,$A10)</f>
        <v>0</v>
      </c>
      <c r="J10" s="21">
        <f>_xlfn.SUMIFS('入力フォーム'!$E$4:$E$53,'入力フォーム'!$B$4:$B$53,8,'入力フォーム'!$D$4:$D$53,$A10)</f>
        <v>0</v>
      </c>
      <c r="K10" s="21">
        <f>_xlfn.SUMIFS('入力フォーム'!$E$4:$E$53,'入力フォーム'!$B$4:$B$53,9,'入力フォーム'!$D$4:$D$53,$A10)</f>
        <v>0</v>
      </c>
      <c r="L10" s="21">
        <f>_xlfn.SUMIFS('入力フォーム'!$E$4:$E$53,'入力フォーム'!$B$4:$B$53,10,'入力フォーム'!$D$4:$D$53,$A10)</f>
        <v>0</v>
      </c>
      <c r="M10" s="21">
        <f>_xlfn.SUMIFS('入力フォーム'!$E$4:$E$53,'入力フォーム'!$B$4:$B$53,11,'入力フォーム'!$D$4:$D$53,$A10)</f>
        <v>0</v>
      </c>
      <c r="N10" s="21">
        <f>_xlfn.SUMIFS('入力フォーム'!$E$4:$E$53,'入力フォーム'!$B$4:$B$53,12,'入力フォーム'!$D$4:$D$53,$A10)</f>
        <v>0</v>
      </c>
      <c r="O10" s="22">
        <f t="shared" si="0"/>
        <v>0</v>
      </c>
    </row>
    <row r="11" spans="1:15" ht="19.5" customHeight="1">
      <c r="A11" s="7">
        <v>8</v>
      </c>
      <c r="B11" s="8" t="s">
        <v>1</v>
      </c>
      <c r="C11" s="21">
        <f>_xlfn.SUMIFS('入力フォーム'!$E$4:$E$53,'入力フォーム'!$B$4:$B$53,1,'入力フォーム'!$D$4:$D$53,$A11)</f>
        <v>0</v>
      </c>
      <c r="D11" s="21">
        <f>_xlfn.SUMIFS('入力フォーム'!$E$4:$E$53,'入力フォーム'!$B$4:$B$53,2,'入力フォーム'!$D$4:$D$53,$A11)</f>
        <v>0</v>
      </c>
      <c r="E11" s="21">
        <f>_xlfn.SUMIFS('入力フォーム'!$E$4:$E$53,'入力フォーム'!$B$4:$B$53,3,'入力フォーム'!$D$4:$D$53,$A11)</f>
        <v>0</v>
      </c>
      <c r="F11" s="21">
        <f>_xlfn.SUMIFS('入力フォーム'!$E$4:$E$53,'入力フォーム'!$B$4:$B$53,4,'入力フォーム'!$D$4:$D$53,$A11)</f>
        <v>0</v>
      </c>
      <c r="G11" s="21">
        <f>_xlfn.SUMIFS('入力フォーム'!$E$4:$E$53,'入力フォーム'!$B$4:$B$53,5,'入力フォーム'!$D$4:$D$53,$A11)</f>
        <v>0</v>
      </c>
      <c r="H11" s="21">
        <f>_xlfn.SUMIFS('入力フォーム'!$E$4:$E$53,'入力フォーム'!$B$4:$B$53,6,'入力フォーム'!$D$4:$D$53,$A11)</f>
        <v>0</v>
      </c>
      <c r="I11" s="21">
        <f>_xlfn.SUMIFS('入力フォーム'!$E$4:$E$53,'入力フォーム'!$B$4:$B$53,7,'入力フォーム'!$D$4:$D$53,$A11)</f>
        <v>0</v>
      </c>
      <c r="J11" s="21">
        <f>_xlfn.SUMIFS('入力フォーム'!$E$4:$E$53,'入力フォーム'!$B$4:$B$53,8,'入力フォーム'!$D$4:$D$53,$A11)</f>
        <v>0</v>
      </c>
      <c r="K11" s="21">
        <f>_xlfn.SUMIFS('入力フォーム'!$E$4:$E$53,'入力フォーム'!$B$4:$B$53,9,'入力フォーム'!$D$4:$D$53,$A11)</f>
        <v>0</v>
      </c>
      <c r="L11" s="21">
        <f>_xlfn.SUMIFS('入力フォーム'!$E$4:$E$53,'入力フォーム'!$B$4:$B$53,10,'入力フォーム'!$D$4:$D$53,$A11)</f>
        <v>0</v>
      </c>
      <c r="M11" s="21">
        <f>_xlfn.SUMIFS('入力フォーム'!$E$4:$E$53,'入力フォーム'!$B$4:$B$53,11,'入力フォーム'!$D$4:$D$53,$A11)</f>
        <v>0</v>
      </c>
      <c r="N11" s="21">
        <f>_xlfn.SUMIFS('入力フォーム'!$E$4:$E$53,'入力フォーム'!$B$4:$B$53,12,'入力フォーム'!$D$4:$D$53,$A11)</f>
        <v>0</v>
      </c>
      <c r="O11" s="22">
        <f t="shared" si="0"/>
        <v>0</v>
      </c>
    </row>
    <row r="12" spans="1:15" ht="19.5" customHeight="1">
      <c r="A12" s="7">
        <v>9</v>
      </c>
      <c r="B12" s="8" t="s">
        <v>2</v>
      </c>
      <c r="C12" s="21">
        <f>_xlfn.SUMIFS('入力フォーム'!$E$4:$E$53,'入力フォーム'!$B$4:$B$53,1,'入力フォーム'!$D$4:$D$53,$A12)</f>
        <v>0</v>
      </c>
      <c r="D12" s="21">
        <f>_xlfn.SUMIFS('入力フォーム'!$E$4:$E$53,'入力フォーム'!$B$4:$B$53,2,'入力フォーム'!$D$4:$D$53,$A12)</f>
        <v>0</v>
      </c>
      <c r="E12" s="21">
        <f>_xlfn.SUMIFS('入力フォーム'!$E$4:$E$53,'入力フォーム'!$B$4:$B$53,3,'入力フォーム'!$D$4:$D$53,$A12)</f>
        <v>0</v>
      </c>
      <c r="F12" s="21">
        <f>_xlfn.SUMIFS('入力フォーム'!$E$4:$E$53,'入力フォーム'!$B$4:$B$53,4,'入力フォーム'!$D$4:$D$53,$A12)</f>
        <v>0</v>
      </c>
      <c r="G12" s="21">
        <f>_xlfn.SUMIFS('入力フォーム'!$E$4:$E$53,'入力フォーム'!$B$4:$B$53,5,'入力フォーム'!$D$4:$D$53,$A12)</f>
        <v>0</v>
      </c>
      <c r="H12" s="21">
        <f>_xlfn.SUMIFS('入力フォーム'!$E$4:$E$53,'入力フォーム'!$B$4:$B$53,6,'入力フォーム'!$D$4:$D$53,$A12)</f>
        <v>0</v>
      </c>
      <c r="I12" s="21">
        <f>_xlfn.SUMIFS('入力フォーム'!$E$4:$E$53,'入力フォーム'!$B$4:$B$53,7,'入力フォーム'!$D$4:$D$53,$A12)</f>
        <v>0</v>
      </c>
      <c r="J12" s="21">
        <f>_xlfn.SUMIFS('入力フォーム'!$E$4:$E$53,'入力フォーム'!$B$4:$B$53,8,'入力フォーム'!$D$4:$D$53,$A12)</f>
        <v>0</v>
      </c>
      <c r="K12" s="21">
        <f>_xlfn.SUMIFS('入力フォーム'!$E$4:$E$53,'入力フォーム'!$B$4:$B$53,9,'入力フォーム'!$D$4:$D$53,$A12)</f>
        <v>0</v>
      </c>
      <c r="L12" s="21">
        <f>_xlfn.SUMIFS('入力フォーム'!$E$4:$E$53,'入力フォーム'!$B$4:$B$53,10,'入力フォーム'!$D$4:$D$53,$A12)</f>
        <v>0</v>
      </c>
      <c r="M12" s="21">
        <f>_xlfn.SUMIFS('入力フォーム'!$E$4:$E$53,'入力フォーム'!$B$4:$B$53,11,'入力フォーム'!$D$4:$D$53,$A12)</f>
        <v>0</v>
      </c>
      <c r="N12" s="21">
        <f>_xlfn.SUMIFS('入力フォーム'!$E$4:$E$53,'入力フォーム'!$B$4:$B$53,12,'入力フォーム'!$D$4:$D$53,$A12)</f>
        <v>0</v>
      </c>
      <c r="O12" s="22">
        <f t="shared" si="0"/>
        <v>0</v>
      </c>
    </row>
    <row r="13" spans="1:15" ht="19.5" customHeight="1">
      <c r="A13" s="7">
        <v>10</v>
      </c>
      <c r="B13" s="8" t="s">
        <v>3</v>
      </c>
      <c r="C13" s="21">
        <f>_xlfn.SUMIFS('入力フォーム'!$E$4:$E$53,'入力フォーム'!$B$4:$B$53,1,'入力フォーム'!$D$4:$D$53,$A13)</f>
        <v>0</v>
      </c>
      <c r="D13" s="21">
        <f>_xlfn.SUMIFS('入力フォーム'!$E$4:$E$53,'入力フォーム'!$B$4:$B$53,2,'入力フォーム'!$D$4:$D$53,$A13)</f>
        <v>0</v>
      </c>
      <c r="E13" s="21">
        <f>_xlfn.SUMIFS('入力フォーム'!$E$4:$E$53,'入力フォーム'!$B$4:$B$53,3,'入力フォーム'!$D$4:$D$53,$A13)</f>
        <v>0</v>
      </c>
      <c r="F13" s="21">
        <f>_xlfn.SUMIFS('入力フォーム'!$E$4:$E$53,'入力フォーム'!$B$4:$B$53,4,'入力フォーム'!$D$4:$D$53,$A13)</f>
        <v>0</v>
      </c>
      <c r="G13" s="21">
        <f>_xlfn.SUMIFS('入力フォーム'!$E$4:$E$53,'入力フォーム'!$B$4:$B$53,5,'入力フォーム'!$D$4:$D$53,$A13)</f>
        <v>0</v>
      </c>
      <c r="H13" s="21">
        <f>_xlfn.SUMIFS('入力フォーム'!$E$4:$E$53,'入力フォーム'!$B$4:$B$53,6,'入力フォーム'!$D$4:$D$53,$A13)</f>
        <v>0</v>
      </c>
      <c r="I13" s="21">
        <f>_xlfn.SUMIFS('入力フォーム'!$E$4:$E$53,'入力フォーム'!$B$4:$B$53,7,'入力フォーム'!$D$4:$D$53,$A13)</f>
        <v>0</v>
      </c>
      <c r="J13" s="21">
        <f>_xlfn.SUMIFS('入力フォーム'!$E$4:$E$53,'入力フォーム'!$B$4:$B$53,8,'入力フォーム'!$D$4:$D$53,$A13)</f>
        <v>0</v>
      </c>
      <c r="K13" s="21">
        <f>_xlfn.SUMIFS('入力フォーム'!$E$4:$E$53,'入力フォーム'!$B$4:$B$53,9,'入力フォーム'!$D$4:$D$53,$A13)</f>
        <v>0</v>
      </c>
      <c r="L13" s="21">
        <f>_xlfn.SUMIFS('入力フォーム'!$E$4:$E$53,'入力フォーム'!$B$4:$B$53,10,'入力フォーム'!$D$4:$D$53,$A13)</f>
        <v>0</v>
      </c>
      <c r="M13" s="21">
        <f>_xlfn.SUMIFS('入力フォーム'!$E$4:$E$53,'入力フォーム'!$B$4:$B$53,11,'入力フォーム'!$D$4:$D$53,$A13)</f>
        <v>0</v>
      </c>
      <c r="N13" s="21">
        <f>_xlfn.SUMIFS('入力フォーム'!$E$4:$E$53,'入力フォーム'!$B$4:$B$53,12,'入力フォーム'!$D$4:$D$53,$A13)</f>
        <v>0</v>
      </c>
      <c r="O13" s="22">
        <f t="shared" si="0"/>
        <v>0</v>
      </c>
    </row>
    <row r="14" spans="1:15" ht="19.5" customHeight="1">
      <c r="A14" s="7">
        <v>11</v>
      </c>
      <c r="B14" s="8" t="s">
        <v>19</v>
      </c>
      <c r="C14" s="21">
        <f>_xlfn.SUMIFS('入力フォーム'!$E$4:$E$53,'入力フォーム'!$B$4:$B$53,1,'入力フォーム'!$D$4:$D$53,$A14)</f>
        <v>0</v>
      </c>
      <c r="D14" s="21">
        <f>_xlfn.SUMIFS('入力フォーム'!$E$4:$E$53,'入力フォーム'!$B$4:$B$53,2,'入力フォーム'!$D$4:$D$53,$A14)</f>
        <v>0</v>
      </c>
      <c r="E14" s="21">
        <f>_xlfn.SUMIFS('入力フォーム'!$E$4:$E$53,'入力フォーム'!$B$4:$B$53,3,'入力フォーム'!$D$4:$D$53,$A14)</f>
        <v>0</v>
      </c>
      <c r="F14" s="21">
        <f>_xlfn.SUMIFS('入力フォーム'!$E$4:$E$53,'入力フォーム'!$B$4:$B$53,4,'入力フォーム'!$D$4:$D$53,$A14)</f>
        <v>0</v>
      </c>
      <c r="G14" s="21">
        <f>_xlfn.SUMIFS('入力フォーム'!$E$4:$E$53,'入力フォーム'!$B$4:$B$53,5,'入力フォーム'!$D$4:$D$53,$A14)</f>
        <v>0</v>
      </c>
      <c r="H14" s="21">
        <f>_xlfn.SUMIFS('入力フォーム'!$E$4:$E$53,'入力フォーム'!$B$4:$B$53,6,'入力フォーム'!$D$4:$D$53,$A14)</f>
        <v>0</v>
      </c>
      <c r="I14" s="21">
        <f>_xlfn.SUMIFS('入力フォーム'!$E$4:$E$53,'入力フォーム'!$B$4:$B$53,7,'入力フォーム'!$D$4:$D$53,$A14)</f>
        <v>0</v>
      </c>
      <c r="J14" s="21">
        <f>_xlfn.SUMIFS('入力フォーム'!$E$4:$E$53,'入力フォーム'!$B$4:$B$53,8,'入力フォーム'!$D$4:$D$53,$A14)</f>
        <v>0</v>
      </c>
      <c r="K14" s="21">
        <f>_xlfn.SUMIFS('入力フォーム'!$E$4:$E$53,'入力フォーム'!$B$4:$B$53,9,'入力フォーム'!$D$4:$D$53,$A14)</f>
        <v>0</v>
      </c>
      <c r="L14" s="21">
        <f>_xlfn.SUMIFS('入力フォーム'!$E$4:$E$53,'入力フォーム'!$B$4:$B$53,10,'入力フォーム'!$D$4:$D$53,$A14)</f>
        <v>0</v>
      </c>
      <c r="M14" s="21">
        <f>_xlfn.SUMIFS('入力フォーム'!$E$4:$E$53,'入力フォーム'!$B$4:$B$53,11,'入力フォーム'!$D$4:$D$53,$A14)</f>
        <v>0</v>
      </c>
      <c r="N14" s="21">
        <f>_xlfn.SUMIFS('入力フォーム'!$E$4:$E$53,'入力フォーム'!$B$4:$B$53,12,'入力フォーム'!$D$4:$D$53,$A14)</f>
        <v>0</v>
      </c>
      <c r="O14" s="22">
        <f t="shared" si="0"/>
        <v>0</v>
      </c>
    </row>
    <row r="15" spans="1:15" ht="19.5" customHeight="1">
      <c r="A15" s="7">
        <v>12</v>
      </c>
      <c r="B15" s="8" t="s">
        <v>20</v>
      </c>
      <c r="C15" s="21">
        <f>_xlfn.SUMIFS('入力フォーム'!$E$4:$E$53,'入力フォーム'!$B$4:$B$53,1,'入力フォーム'!$D$4:$D$53,$A15)</f>
        <v>500000</v>
      </c>
      <c r="D15" s="21">
        <f>_xlfn.SUMIFS('入力フォーム'!$E$4:$E$53,'入力フォーム'!$B$4:$B$53,2,'入力フォーム'!$D$4:$D$53,$A15)</f>
        <v>0</v>
      </c>
      <c r="E15" s="21">
        <f>_xlfn.SUMIFS('入力フォーム'!$E$4:$E$53,'入力フォーム'!$B$4:$B$53,3,'入力フォーム'!$D$4:$D$53,$A15)</f>
        <v>0</v>
      </c>
      <c r="F15" s="21">
        <f>_xlfn.SUMIFS('入力フォーム'!$E$4:$E$53,'入力フォーム'!$B$4:$B$53,4,'入力フォーム'!$D$4:$D$53,$A15)</f>
        <v>0</v>
      </c>
      <c r="G15" s="21">
        <f>_xlfn.SUMIFS('入力フォーム'!$E$4:$E$53,'入力フォーム'!$B$4:$B$53,5,'入力フォーム'!$D$4:$D$53,$A15)</f>
        <v>0</v>
      </c>
      <c r="H15" s="21">
        <f>_xlfn.SUMIFS('入力フォーム'!$E$4:$E$53,'入力フォーム'!$B$4:$B$53,6,'入力フォーム'!$D$4:$D$53,$A15)</f>
        <v>0</v>
      </c>
      <c r="I15" s="21">
        <f>_xlfn.SUMIFS('入力フォーム'!$E$4:$E$53,'入力フォーム'!$B$4:$B$53,7,'入力フォーム'!$D$4:$D$53,$A15)</f>
        <v>0</v>
      </c>
      <c r="J15" s="21">
        <f>_xlfn.SUMIFS('入力フォーム'!$E$4:$E$53,'入力フォーム'!$B$4:$B$53,8,'入力フォーム'!$D$4:$D$53,$A15)</f>
        <v>0</v>
      </c>
      <c r="K15" s="21">
        <f>_xlfn.SUMIFS('入力フォーム'!$E$4:$E$53,'入力フォーム'!$B$4:$B$53,9,'入力フォーム'!$D$4:$D$53,$A15)</f>
        <v>0</v>
      </c>
      <c r="L15" s="21">
        <f>_xlfn.SUMIFS('入力フォーム'!$E$4:$E$53,'入力フォーム'!$B$4:$B$53,10,'入力フォーム'!$D$4:$D$53,$A15)</f>
        <v>0</v>
      </c>
      <c r="M15" s="21">
        <f>_xlfn.SUMIFS('入力フォーム'!$E$4:$E$53,'入力フォーム'!$B$4:$B$53,11,'入力フォーム'!$D$4:$D$53,$A15)</f>
        <v>0</v>
      </c>
      <c r="N15" s="21">
        <f>_xlfn.SUMIFS('入力フォーム'!$E$4:$E$53,'入力フォーム'!$B$4:$B$53,12,'入力フォーム'!$D$4:$D$53,$A15)</f>
        <v>0</v>
      </c>
      <c r="O15" s="22">
        <f t="shared" si="0"/>
        <v>500000</v>
      </c>
    </row>
    <row r="16" spans="1:15" ht="19.5" customHeight="1">
      <c r="A16" s="7">
        <v>13</v>
      </c>
      <c r="B16" s="8" t="s">
        <v>21</v>
      </c>
      <c r="C16" s="21">
        <f>_xlfn.SUMIFS('入力フォーム'!$E$4:$E$53,'入力フォーム'!$B$4:$B$53,1,'入力フォーム'!$D$4:$D$53,$A16)</f>
        <v>0</v>
      </c>
      <c r="D16" s="21">
        <f>_xlfn.SUMIFS('入力フォーム'!$E$4:$E$53,'入力フォーム'!$B$4:$B$53,2,'入力フォーム'!$D$4:$D$53,$A16)</f>
        <v>0</v>
      </c>
      <c r="E16" s="21">
        <f>_xlfn.SUMIFS('入力フォーム'!$E$4:$E$53,'入力フォーム'!$B$4:$B$53,3,'入力フォーム'!$D$4:$D$53,$A16)</f>
        <v>0</v>
      </c>
      <c r="F16" s="21">
        <f>_xlfn.SUMIFS('入力フォーム'!$E$4:$E$53,'入力フォーム'!$B$4:$B$53,4,'入力フォーム'!$D$4:$D$53,$A16)</f>
        <v>0</v>
      </c>
      <c r="G16" s="21">
        <f>_xlfn.SUMIFS('入力フォーム'!$E$4:$E$53,'入力フォーム'!$B$4:$B$53,5,'入力フォーム'!$D$4:$D$53,$A16)</f>
        <v>0</v>
      </c>
      <c r="H16" s="21">
        <f>_xlfn.SUMIFS('入力フォーム'!$E$4:$E$53,'入力フォーム'!$B$4:$B$53,6,'入力フォーム'!$D$4:$D$53,$A16)</f>
        <v>0</v>
      </c>
      <c r="I16" s="21">
        <f>_xlfn.SUMIFS('入力フォーム'!$E$4:$E$53,'入力フォーム'!$B$4:$B$53,7,'入力フォーム'!$D$4:$D$53,$A16)</f>
        <v>0</v>
      </c>
      <c r="J16" s="21">
        <f>_xlfn.SUMIFS('入力フォーム'!$E$4:$E$53,'入力フォーム'!$B$4:$B$53,8,'入力フォーム'!$D$4:$D$53,$A16)</f>
        <v>0</v>
      </c>
      <c r="K16" s="21">
        <f>_xlfn.SUMIFS('入力フォーム'!$E$4:$E$53,'入力フォーム'!$B$4:$B$53,9,'入力フォーム'!$D$4:$D$53,$A16)</f>
        <v>0</v>
      </c>
      <c r="L16" s="21">
        <f>_xlfn.SUMIFS('入力フォーム'!$E$4:$E$53,'入力フォーム'!$B$4:$B$53,10,'入力フォーム'!$D$4:$D$53,$A16)</f>
        <v>0</v>
      </c>
      <c r="M16" s="21">
        <f>_xlfn.SUMIFS('入力フォーム'!$E$4:$E$53,'入力フォーム'!$B$4:$B$53,11,'入力フォーム'!$D$4:$D$53,$A16)</f>
        <v>0</v>
      </c>
      <c r="N16" s="21">
        <f>_xlfn.SUMIFS('入力フォーム'!$E$4:$E$53,'入力フォーム'!$B$4:$B$53,12,'入力フォーム'!$D$4:$D$53,$A16)</f>
        <v>0</v>
      </c>
      <c r="O16" s="22">
        <f t="shared" si="0"/>
        <v>0</v>
      </c>
    </row>
    <row r="17" spans="1:15" ht="19.5" customHeight="1">
      <c r="A17" s="7">
        <v>14</v>
      </c>
      <c r="B17" s="8" t="s">
        <v>4</v>
      </c>
      <c r="C17" s="21">
        <f>_xlfn.SUMIFS('入力フォーム'!$E$4:$E$53,'入力フォーム'!$B$4:$B$53,1,'入力フォーム'!$D$4:$D$53,$A17)</f>
        <v>0</v>
      </c>
      <c r="D17" s="21">
        <f>_xlfn.SUMIFS('入力フォーム'!$E$4:$E$53,'入力フォーム'!$B$4:$B$53,2,'入力フォーム'!$D$4:$D$53,$A17)</f>
        <v>0</v>
      </c>
      <c r="E17" s="21">
        <f>_xlfn.SUMIFS('入力フォーム'!$E$4:$E$53,'入力フォーム'!$B$4:$B$53,3,'入力フォーム'!$D$4:$D$53,$A17)</f>
        <v>0</v>
      </c>
      <c r="F17" s="21">
        <f>_xlfn.SUMIFS('入力フォーム'!$E$4:$E$53,'入力フォーム'!$B$4:$B$53,4,'入力フォーム'!$D$4:$D$53,$A17)</f>
        <v>0</v>
      </c>
      <c r="G17" s="21">
        <f>_xlfn.SUMIFS('入力フォーム'!$E$4:$E$53,'入力フォーム'!$B$4:$B$53,5,'入力フォーム'!$D$4:$D$53,$A17)</f>
        <v>0</v>
      </c>
      <c r="H17" s="21">
        <f>_xlfn.SUMIFS('入力フォーム'!$E$4:$E$53,'入力フォーム'!$B$4:$B$53,6,'入力フォーム'!$D$4:$D$53,$A17)</f>
        <v>0</v>
      </c>
      <c r="I17" s="21">
        <f>_xlfn.SUMIFS('入力フォーム'!$E$4:$E$53,'入力フォーム'!$B$4:$B$53,7,'入力フォーム'!$D$4:$D$53,$A17)</f>
        <v>0</v>
      </c>
      <c r="J17" s="21">
        <f>_xlfn.SUMIFS('入力フォーム'!$E$4:$E$53,'入力フォーム'!$B$4:$B$53,8,'入力フォーム'!$D$4:$D$53,$A17)</f>
        <v>0</v>
      </c>
      <c r="K17" s="21">
        <f>_xlfn.SUMIFS('入力フォーム'!$E$4:$E$53,'入力フォーム'!$B$4:$B$53,9,'入力フォーム'!$D$4:$D$53,$A17)</f>
        <v>0</v>
      </c>
      <c r="L17" s="21">
        <f>_xlfn.SUMIFS('入力フォーム'!$E$4:$E$53,'入力フォーム'!$B$4:$B$53,10,'入力フォーム'!$D$4:$D$53,$A17)</f>
        <v>0</v>
      </c>
      <c r="M17" s="21">
        <f>_xlfn.SUMIFS('入力フォーム'!$E$4:$E$53,'入力フォーム'!$B$4:$B$53,11,'入力フォーム'!$D$4:$D$53,$A17)</f>
        <v>0</v>
      </c>
      <c r="N17" s="21">
        <f>_xlfn.SUMIFS('入力フォーム'!$E$4:$E$53,'入力フォーム'!$B$4:$B$53,12,'入力フォーム'!$D$4:$D$53,$A17)</f>
        <v>0</v>
      </c>
      <c r="O17" s="22">
        <f t="shared" si="0"/>
        <v>0</v>
      </c>
    </row>
    <row r="18" spans="1:15" ht="19.5" customHeight="1">
      <c r="A18" s="7">
        <v>15</v>
      </c>
      <c r="B18" s="8" t="s">
        <v>5</v>
      </c>
      <c r="C18" s="21">
        <f>_xlfn.SUMIFS('入力フォーム'!$E$4:$E$53,'入力フォーム'!$B$4:$B$53,1,'入力フォーム'!$D$4:$D$53,$A18)</f>
        <v>0</v>
      </c>
      <c r="D18" s="21">
        <f>_xlfn.SUMIFS('入力フォーム'!$E$4:$E$53,'入力フォーム'!$B$4:$B$53,2,'入力フォーム'!$D$4:$D$53,$A18)</f>
        <v>0</v>
      </c>
      <c r="E18" s="21">
        <f>_xlfn.SUMIFS('入力フォーム'!$E$4:$E$53,'入力フォーム'!$B$4:$B$53,3,'入力フォーム'!$D$4:$D$53,$A18)</f>
        <v>0</v>
      </c>
      <c r="F18" s="21">
        <f>_xlfn.SUMIFS('入力フォーム'!$E$4:$E$53,'入力フォーム'!$B$4:$B$53,4,'入力フォーム'!$D$4:$D$53,$A18)</f>
        <v>0</v>
      </c>
      <c r="G18" s="21">
        <f>_xlfn.SUMIFS('入力フォーム'!$E$4:$E$53,'入力フォーム'!$B$4:$B$53,5,'入力フォーム'!$D$4:$D$53,$A18)</f>
        <v>0</v>
      </c>
      <c r="H18" s="21">
        <f>_xlfn.SUMIFS('入力フォーム'!$E$4:$E$53,'入力フォーム'!$B$4:$B$53,6,'入力フォーム'!$D$4:$D$53,$A18)</f>
        <v>0</v>
      </c>
      <c r="I18" s="21">
        <f>_xlfn.SUMIFS('入力フォーム'!$E$4:$E$53,'入力フォーム'!$B$4:$B$53,7,'入力フォーム'!$D$4:$D$53,$A18)</f>
        <v>0</v>
      </c>
      <c r="J18" s="21">
        <f>_xlfn.SUMIFS('入力フォーム'!$E$4:$E$53,'入力フォーム'!$B$4:$B$53,8,'入力フォーム'!$D$4:$D$53,$A18)</f>
        <v>0</v>
      </c>
      <c r="K18" s="21">
        <f>_xlfn.SUMIFS('入力フォーム'!$E$4:$E$53,'入力フォーム'!$B$4:$B$53,9,'入力フォーム'!$D$4:$D$53,$A18)</f>
        <v>0</v>
      </c>
      <c r="L18" s="21">
        <f>_xlfn.SUMIFS('入力フォーム'!$E$4:$E$53,'入力フォーム'!$B$4:$B$53,10,'入力フォーム'!$D$4:$D$53,$A18)</f>
        <v>0</v>
      </c>
      <c r="M18" s="21">
        <f>_xlfn.SUMIFS('入力フォーム'!$E$4:$E$53,'入力フォーム'!$B$4:$B$53,11,'入力フォーム'!$D$4:$D$53,$A18)</f>
        <v>0</v>
      </c>
      <c r="N18" s="21">
        <f>_xlfn.SUMIFS('入力フォーム'!$E$4:$E$53,'入力フォーム'!$B$4:$B$53,12,'入力フォーム'!$D$4:$D$53,$A18)</f>
        <v>0</v>
      </c>
      <c r="O18" s="22">
        <f t="shared" si="0"/>
        <v>0</v>
      </c>
    </row>
    <row r="19" spans="1:15" ht="19.5" customHeight="1">
      <c r="A19" s="7">
        <v>16</v>
      </c>
      <c r="B19" s="8" t="s">
        <v>38</v>
      </c>
      <c r="C19" s="21">
        <f>_xlfn.SUMIFS('入力フォーム'!$E$4:$E$53,'入力フォーム'!$B$4:$B$53,1,'入力フォーム'!$D$4:$D$53,$A19)</f>
        <v>0</v>
      </c>
      <c r="D19" s="21">
        <f>_xlfn.SUMIFS('入力フォーム'!$E$4:$E$53,'入力フォーム'!$B$4:$B$53,2,'入力フォーム'!$D$4:$D$53,$A19)</f>
        <v>0</v>
      </c>
      <c r="E19" s="21">
        <f>_xlfn.SUMIFS('入力フォーム'!$E$4:$E$53,'入力フォーム'!$B$4:$B$53,3,'入力フォーム'!$D$4:$D$53,$A19)</f>
        <v>0</v>
      </c>
      <c r="F19" s="21">
        <f>_xlfn.SUMIFS('入力フォーム'!$E$4:$E$53,'入力フォーム'!$B$4:$B$53,4,'入力フォーム'!$D$4:$D$53,$A19)</f>
        <v>0</v>
      </c>
      <c r="G19" s="21">
        <f>_xlfn.SUMIFS('入力フォーム'!$E$4:$E$53,'入力フォーム'!$B$4:$B$53,5,'入力フォーム'!$D$4:$D$53,$A19)</f>
        <v>0</v>
      </c>
      <c r="H19" s="21">
        <f>_xlfn.SUMIFS('入力フォーム'!$E$4:$E$53,'入力フォーム'!$B$4:$B$53,6,'入力フォーム'!$D$4:$D$53,$A19)</f>
        <v>0</v>
      </c>
      <c r="I19" s="21">
        <f>_xlfn.SUMIFS('入力フォーム'!$E$4:$E$53,'入力フォーム'!$B$4:$B$53,7,'入力フォーム'!$D$4:$D$53,$A19)</f>
        <v>0</v>
      </c>
      <c r="J19" s="21">
        <f>_xlfn.SUMIFS('入力フォーム'!$E$4:$E$53,'入力フォーム'!$B$4:$B$53,8,'入力フォーム'!$D$4:$D$53,$A19)</f>
        <v>0</v>
      </c>
      <c r="K19" s="21">
        <f>_xlfn.SUMIFS('入力フォーム'!$E$4:$E$53,'入力フォーム'!$B$4:$B$53,9,'入力フォーム'!$D$4:$D$53,$A19)</f>
        <v>0</v>
      </c>
      <c r="L19" s="21">
        <f>_xlfn.SUMIFS('入力フォーム'!$E$4:$E$53,'入力フォーム'!$B$4:$B$53,10,'入力フォーム'!$D$4:$D$53,$A19)</f>
        <v>0</v>
      </c>
      <c r="M19" s="21">
        <f>_xlfn.SUMIFS('入力フォーム'!$E$4:$E$53,'入力フォーム'!$B$4:$B$53,11,'入力フォーム'!$D$4:$D$53,$A19)</f>
        <v>0</v>
      </c>
      <c r="N19" s="21">
        <f>_xlfn.SUMIFS('入力フォーム'!$E$4:$E$53,'入力フォーム'!$B$4:$B$53,12,'入力フォーム'!$D$4:$D$53,$A19)</f>
        <v>0</v>
      </c>
      <c r="O19" s="22">
        <f t="shared" si="0"/>
        <v>0</v>
      </c>
    </row>
    <row r="20" spans="1:15" ht="19.5" customHeight="1">
      <c r="A20" s="7">
        <v>17</v>
      </c>
      <c r="B20" s="8" t="s">
        <v>6</v>
      </c>
      <c r="C20" s="21">
        <f>_xlfn.SUMIFS('入力フォーム'!$E$4:$E$53,'入力フォーム'!$B$4:$B$53,1,'入力フォーム'!$D$4:$D$53,$A20)</f>
        <v>0</v>
      </c>
      <c r="D20" s="21">
        <f>_xlfn.SUMIFS('入力フォーム'!$E$4:$E$53,'入力フォーム'!$B$4:$B$53,2,'入力フォーム'!$D$4:$D$53,$A20)</f>
        <v>0</v>
      </c>
      <c r="E20" s="21">
        <f>_xlfn.SUMIFS('入力フォーム'!$E$4:$E$53,'入力フォーム'!$B$4:$B$53,3,'入力フォーム'!$D$4:$D$53,$A20)</f>
        <v>0</v>
      </c>
      <c r="F20" s="21">
        <f>_xlfn.SUMIFS('入力フォーム'!$E$4:$E$53,'入力フォーム'!$B$4:$B$53,4,'入力フォーム'!$D$4:$D$53,$A20)</f>
        <v>0</v>
      </c>
      <c r="G20" s="21">
        <f>_xlfn.SUMIFS('入力フォーム'!$E$4:$E$53,'入力フォーム'!$B$4:$B$53,5,'入力フォーム'!$D$4:$D$53,$A20)</f>
        <v>0</v>
      </c>
      <c r="H20" s="21">
        <f>_xlfn.SUMIFS('入力フォーム'!$E$4:$E$53,'入力フォーム'!$B$4:$B$53,6,'入力フォーム'!$D$4:$D$53,$A20)</f>
        <v>0</v>
      </c>
      <c r="I20" s="21">
        <f>_xlfn.SUMIFS('入力フォーム'!$E$4:$E$53,'入力フォーム'!$B$4:$B$53,7,'入力フォーム'!$D$4:$D$53,$A20)</f>
        <v>0</v>
      </c>
      <c r="J20" s="21">
        <f>_xlfn.SUMIFS('入力フォーム'!$E$4:$E$53,'入力フォーム'!$B$4:$B$53,8,'入力フォーム'!$D$4:$D$53,$A20)</f>
        <v>0</v>
      </c>
      <c r="K20" s="21">
        <f>_xlfn.SUMIFS('入力フォーム'!$E$4:$E$53,'入力フォーム'!$B$4:$B$53,9,'入力フォーム'!$D$4:$D$53,$A20)</f>
        <v>0</v>
      </c>
      <c r="L20" s="21">
        <f>_xlfn.SUMIFS('入力フォーム'!$E$4:$E$53,'入力フォーム'!$B$4:$B$53,10,'入力フォーム'!$D$4:$D$53,$A20)</f>
        <v>0</v>
      </c>
      <c r="M20" s="21">
        <f>_xlfn.SUMIFS('入力フォーム'!$E$4:$E$53,'入力フォーム'!$B$4:$B$53,11,'入力フォーム'!$D$4:$D$53,$A20)</f>
        <v>0</v>
      </c>
      <c r="N20" s="21">
        <f>_xlfn.SUMIFS('入力フォーム'!$E$4:$E$53,'入力フォーム'!$B$4:$B$53,12,'入力フォーム'!$D$4:$D$53,$A20)</f>
        <v>0</v>
      </c>
      <c r="O20" s="22">
        <f t="shared" si="0"/>
        <v>0</v>
      </c>
    </row>
    <row r="21" spans="1:15" ht="19.5" customHeight="1">
      <c r="A21" s="7">
        <v>18</v>
      </c>
      <c r="B21" s="8" t="s">
        <v>12</v>
      </c>
      <c r="C21" s="21">
        <f>_xlfn.SUMIFS('入力フォーム'!$E$4:$E$53,'入力フォーム'!$B$4:$B$53,1,'入力フォーム'!$D$4:$D$53,$A21)</f>
        <v>0</v>
      </c>
      <c r="D21" s="21">
        <f>_xlfn.SUMIFS('入力フォーム'!$E$4:$E$53,'入力フォーム'!$B$4:$B$53,2,'入力フォーム'!$D$4:$D$53,$A21)</f>
        <v>0</v>
      </c>
      <c r="E21" s="21">
        <f>_xlfn.SUMIFS('入力フォーム'!$E$4:$E$53,'入力フォーム'!$B$4:$B$53,3,'入力フォーム'!$D$4:$D$53,$A21)</f>
        <v>0</v>
      </c>
      <c r="F21" s="21">
        <f>_xlfn.SUMIFS('入力フォーム'!$E$4:$E$53,'入力フォーム'!$B$4:$B$53,4,'入力フォーム'!$D$4:$D$53,$A21)</f>
        <v>0</v>
      </c>
      <c r="G21" s="21">
        <f>_xlfn.SUMIFS('入力フォーム'!$E$4:$E$53,'入力フォーム'!$B$4:$B$53,5,'入力フォーム'!$D$4:$D$53,$A21)</f>
        <v>0</v>
      </c>
      <c r="H21" s="21">
        <f>_xlfn.SUMIFS('入力フォーム'!$E$4:$E$53,'入力フォーム'!$B$4:$B$53,6,'入力フォーム'!$D$4:$D$53,$A21)</f>
        <v>0</v>
      </c>
      <c r="I21" s="21">
        <f>_xlfn.SUMIFS('入力フォーム'!$E$4:$E$53,'入力フォーム'!$B$4:$B$53,7,'入力フォーム'!$D$4:$D$53,$A21)</f>
        <v>0</v>
      </c>
      <c r="J21" s="21">
        <f>_xlfn.SUMIFS('入力フォーム'!$E$4:$E$53,'入力フォーム'!$B$4:$B$53,8,'入力フォーム'!$D$4:$D$53,$A21)</f>
        <v>0</v>
      </c>
      <c r="K21" s="21">
        <f>_xlfn.SUMIFS('入力フォーム'!$E$4:$E$53,'入力フォーム'!$B$4:$B$53,9,'入力フォーム'!$D$4:$D$53,$A21)</f>
        <v>0</v>
      </c>
      <c r="L21" s="21">
        <f>_xlfn.SUMIFS('入力フォーム'!$E$4:$E$53,'入力フォーム'!$B$4:$B$53,10,'入力フォーム'!$D$4:$D$53,$A21)</f>
        <v>0</v>
      </c>
      <c r="M21" s="21">
        <f>_xlfn.SUMIFS('入力フォーム'!$E$4:$E$53,'入力フォーム'!$B$4:$B$53,11,'入力フォーム'!$D$4:$D$53,$A21)</f>
        <v>0</v>
      </c>
      <c r="N21" s="21">
        <f>_xlfn.SUMIFS('入力フォーム'!$E$4:$E$53,'入力フォーム'!$B$4:$B$53,12,'入力フォーム'!$D$4:$D$53,$A21)</f>
        <v>0</v>
      </c>
      <c r="O21" s="22">
        <f t="shared" si="0"/>
        <v>0</v>
      </c>
    </row>
    <row r="22" spans="1:15" ht="19.5" customHeight="1">
      <c r="A22" s="7">
        <v>19</v>
      </c>
      <c r="B22" s="8" t="s">
        <v>7</v>
      </c>
      <c r="C22" s="21">
        <f>_xlfn.SUMIFS('入力フォーム'!$E$4:$E$53,'入力フォーム'!$B$4:$B$53,1,'入力フォーム'!$D$4:$D$53,$A22)</f>
        <v>0</v>
      </c>
      <c r="D22" s="21">
        <f>_xlfn.SUMIFS('入力フォーム'!$E$4:$E$53,'入力フォーム'!$B$4:$B$53,2,'入力フォーム'!$D$4:$D$53,$A22)</f>
        <v>0</v>
      </c>
      <c r="E22" s="21">
        <f>_xlfn.SUMIFS('入力フォーム'!$E$4:$E$53,'入力フォーム'!$B$4:$B$53,3,'入力フォーム'!$D$4:$D$53,$A22)</f>
        <v>0</v>
      </c>
      <c r="F22" s="21">
        <f>_xlfn.SUMIFS('入力フォーム'!$E$4:$E$53,'入力フォーム'!$B$4:$B$53,4,'入力フォーム'!$D$4:$D$53,$A22)</f>
        <v>0</v>
      </c>
      <c r="G22" s="21">
        <f>_xlfn.SUMIFS('入力フォーム'!$E$4:$E$53,'入力フォーム'!$B$4:$B$53,5,'入力フォーム'!$D$4:$D$53,$A22)</f>
        <v>0</v>
      </c>
      <c r="H22" s="21">
        <f>_xlfn.SUMIFS('入力フォーム'!$E$4:$E$53,'入力フォーム'!$B$4:$B$53,6,'入力フォーム'!$D$4:$D$53,$A22)</f>
        <v>0</v>
      </c>
      <c r="I22" s="21">
        <f>_xlfn.SUMIFS('入力フォーム'!$E$4:$E$53,'入力フォーム'!$B$4:$B$53,7,'入力フォーム'!$D$4:$D$53,$A22)</f>
        <v>0</v>
      </c>
      <c r="J22" s="21">
        <f>_xlfn.SUMIFS('入力フォーム'!$E$4:$E$53,'入力フォーム'!$B$4:$B$53,8,'入力フォーム'!$D$4:$D$53,$A22)</f>
        <v>0</v>
      </c>
      <c r="K22" s="21">
        <f>_xlfn.SUMIFS('入力フォーム'!$E$4:$E$53,'入力フォーム'!$B$4:$B$53,9,'入力フォーム'!$D$4:$D$53,$A22)</f>
        <v>0</v>
      </c>
      <c r="L22" s="21">
        <f>_xlfn.SUMIFS('入力フォーム'!$E$4:$E$53,'入力フォーム'!$B$4:$B$53,10,'入力フォーム'!$D$4:$D$53,$A22)</f>
        <v>0</v>
      </c>
      <c r="M22" s="21">
        <f>_xlfn.SUMIFS('入力フォーム'!$E$4:$E$53,'入力フォーム'!$B$4:$B$53,11,'入力フォーム'!$D$4:$D$53,$A22)</f>
        <v>0</v>
      </c>
      <c r="N22" s="21">
        <f>_xlfn.SUMIFS('入力フォーム'!$E$4:$E$53,'入力フォーム'!$B$4:$B$53,12,'入力フォーム'!$D$4:$D$53,$A22)</f>
        <v>0</v>
      </c>
      <c r="O22" s="22">
        <f t="shared" si="0"/>
        <v>0</v>
      </c>
    </row>
    <row r="23" spans="1:15" ht="19.5" customHeight="1">
      <c r="A23" s="7">
        <v>20</v>
      </c>
      <c r="B23" s="8" t="s">
        <v>8</v>
      </c>
      <c r="C23" s="21">
        <f>_xlfn.SUMIFS('入力フォーム'!$E$4:$E$53,'入力フォーム'!$B$4:$B$53,1,'入力フォーム'!$D$4:$D$53,$A23)</f>
        <v>0</v>
      </c>
      <c r="D23" s="21">
        <f>_xlfn.SUMIFS('入力フォーム'!$E$4:$E$53,'入力フォーム'!$B$4:$B$53,2,'入力フォーム'!$D$4:$D$53,$A23)</f>
        <v>0</v>
      </c>
      <c r="E23" s="21">
        <f>_xlfn.SUMIFS('入力フォーム'!$E$4:$E$53,'入力フォーム'!$B$4:$B$53,3,'入力フォーム'!$D$4:$D$53,$A23)</f>
        <v>0</v>
      </c>
      <c r="F23" s="21">
        <f>_xlfn.SUMIFS('入力フォーム'!$E$4:$E$53,'入力フォーム'!$B$4:$B$53,4,'入力フォーム'!$D$4:$D$53,$A23)</f>
        <v>0</v>
      </c>
      <c r="G23" s="21">
        <f>_xlfn.SUMIFS('入力フォーム'!$E$4:$E$53,'入力フォーム'!$B$4:$B$53,5,'入力フォーム'!$D$4:$D$53,$A23)</f>
        <v>0</v>
      </c>
      <c r="H23" s="21">
        <f>_xlfn.SUMIFS('入力フォーム'!$E$4:$E$53,'入力フォーム'!$B$4:$B$53,6,'入力フォーム'!$D$4:$D$53,$A23)</f>
        <v>0</v>
      </c>
      <c r="I23" s="21">
        <f>_xlfn.SUMIFS('入力フォーム'!$E$4:$E$53,'入力フォーム'!$B$4:$B$53,7,'入力フォーム'!$D$4:$D$53,$A23)</f>
        <v>0</v>
      </c>
      <c r="J23" s="21">
        <f>_xlfn.SUMIFS('入力フォーム'!$E$4:$E$53,'入力フォーム'!$B$4:$B$53,8,'入力フォーム'!$D$4:$D$53,$A23)</f>
        <v>0</v>
      </c>
      <c r="K23" s="21">
        <f>_xlfn.SUMIFS('入力フォーム'!$E$4:$E$53,'入力フォーム'!$B$4:$B$53,9,'入力フォーム'!$D$4:$D$53,$A23)</f>
        <v>0</v>
      </c>
      <c r="L23" s="21">
        <f>_xlfn.SUMIFS('入力フォーム'!$E$4:$E$53,'入力フォーム'!$B$4:$B$53,10,'入力フォーム'!$D$4:$D$53,$A23)</f>
        <v>0</v>
      </c>
      <c r="M23" s="21">
        <f>_xlfn.SUMIFS('入力フォーム'!$E$4:$E$53,'入力フォーム'!$B$4:$B$53,11,'入力フォーム'!$D$4:$D$53,$A23)</f>
        <v>0</v>
      </c>
      <c r="N23" s="21">
        <f>_xlfn.SUMIFS('入力フォーム'!$E$4:$E$53,'入力フォーム'!$B$4:$B$53,12,'入力フォーム'!$D$4:$D$53,$A23)</f>
        <v>0</v>
      </c>
      <c r="O23" s="22">
        <f t="shared" si="0"/>
        <v>0</v>
      </c>
    </row>
    <row r="24" spans="1:15" ht="19.5" customHeight="1">
      <c r="A24" s="7">
        <v>21</v>
      </c>
      <c r="B24" s="8" t="s">
        <v>9</v>
      </c>
      <c r="C24" s="21">
        <f>_xlfn.SUMIFS('入力フォーム'!$E$4:$E$53,'入力フォーム'!$B$4:$B$53,1,'入力フォーム'!$D$4:$D$53,$A24)</f>
        <v>0</v>
      </c>
      <c r="D24" s="21">
        <f>_xlfn.SUMIFS('入力フォーム'!$E$4:$E$53,'入力フォーム'!$B$4:$B$53,2,'入力フォーム'!$D$4:$D$53,$A24)</f>
        <v>0</v>
      </c>
      <c r="E24" s="21">
        <f>_xlfn.SUMIFS('入力フォーム'!$E$4:$E$53,'入力フォーム'!$B$4:$B$53,3,'入力フォーム'!$D$4:$D$53,$A24)</f>
        <v>0</v>
      </c>
      <c r="F24" s="21">
        <f>_xlfn.SUMIFS('入力フォーム'!$E$4:$E$53,'入力フォーム'!$B$4:$B$53,4,'入力フォーム'!$D$4:$D$53,$A24)</f>
        <v>0</v>
      </c>
      <c r="G24" s="21">
        <f>_xlfn.SUMIFS('入力フォーム'!$E$4:$E$53,'入力フォーム'!$B$4:$B$53,5,'入力フォーム'!$D$4:$D$53,$A24)</f>
        <v>0</v>
      </c>
      <c r="H24" s="21">
        <f>_xlfn.SUMIFS('入力フォーム'!$E$4:$E$53,'入力フォーム'!$B$4:$B$53,6,'入力フォーム'!$D$4:$D$53,$A24)</f>
        <v>0</v>
      </c>
      <c r="I24" s="21">
        <f>_xlfn.SUMIFS('入力フォーム'!$E$4:$E$53,'入力フォーム'!$B$4:$B$53,7,'入力フォーム'!$D$4:$D$53,$A24)</f>
        <v>0</v>
      </c>
      <c r="J24" s="21">
        <f>_xlfn.SUMIFS('入力フォーム'!$E$4:$E$53,'入力フォーム'!$B$4:$B$53,8,'入力フォーム'!$D$4:$D$53,$A24)</f>
        <v>0</v>
      </c>
      <c r="K24" s="21">
        <f>_xlfn.SUMIFS('入力フォーム'!$E$4:$E$53,'入力フォーム'!$B$4:$B$53,9,'入力フォーム'!$D$4:$D$53,$A24)</f>
        <v>0</v>
      </c>
      <c r="L24" s="21">
        <f>_xlfn.SUMIFS('入力フォーム'!$E$4:$E$53,'入力フォーム'!$B$4:$B$53,10,'入力フォーム'!$D$4:$D$53,$A24)</f>
        <v>0</v>
      </c>
      <c r="M24" s="21">
        <f>_xlfn.SUMIFS('入力フォーム'!$E$4:$E$53,'入力フォーム'!$B$4:$B$53,11,'入力フォーム'!$D$4:$D$53,$A24)</f>
        <v>0</v>
      </c>
      <c r="N24" s="21">
        <f>_xlfn.SUMIFS('入力フォーム'!$E$4:$E$53,'入力フォーム'!$B$4:$B$53,12,'入力フォーム'!$D$4:$D$53,$A24)</f>
        <v>0</v>
      </c>
      <c r="O24" s="22">
        <f t="shared" si="0"/>
        <v>0</v>
      </c>
    </row>
    <row r="25" spans="1:15" ht="19.5" customHeight="1">
      <c r="A25" s="7">
        <v>22</v>
      </c>
      <c r="B25" s="8" t="s">
        <v>10</v>
      </c>
      <c r="C25" s="21">
        <f>_xlfn.SUMIFS('入力フォーム'!$E$4:$E$53,'入力フォーム'!$B$4:$B$53,1,'入力フォーム'!$D$4:$D$53,$A25)</f>
        <v>0</v>
      </c>
      <c r="D25" s="21">
        <f>_xlfn.SUMIFS('入力フォーム'!$E$4:$E$53,'入力フォーム'!$B$4:$B$53,2,'入力フォーム'!$D$4:$D$53,$A25)</f>
        <v>0</v>
      </c>
      <c r="E25" s="21">
        <f>_xlfn.SUMIFS('入力フォーム'!$E$4:$E$53,'入力フォーム'!$B$4:$B$53,3,'入力フォーム'!$D$4:$D$53,$A25)</f>
        <v>0</v>
      </c>
      <c r="F25" s="21">
        <f>_xlfn.SUMIFS('入力フォーム'!$E$4:$E$53,'入力フォーム'!$B$4:$B$53,4,'入力フォーム'!$D$4:$D$53,$A25)</f>
        <v>0</v>
      </c>
      <c r="G25" s="21">
        <f>_xlfn.SUMIFS('入力フォーム'!$E$4:$E$53,'入力フォーム'!$B$4:$B$53,5,'入力フォーム'!$D$4:$D$53,$A25)</f>
        <v>0</v>
      </c>
      <c r="H25" s="21">
        <f>_xlfn.SUMIFS('入力フォーム'!$E$4:$E$53,'入力フォーム'!$B$4:$B$53,6,'入力フォーム'!$D$4:$D$53,$A25)</f>
        <v>0</v>
      </c>
      <c r="I25" s="21">
        <f>_xlfn.SUMIFS('入力フォーム'!$E$4:$E$53,'入力フォーム'!$B$4:$B$53,7,'入力フォーム'!$D$4:$D$53,$A25)</f>
        <v>0</v>
      </c>
      <c r="J25" s="21">
        <f>_xlfn.SUMIFS('入力フォーム'!$E$4:$E$53,'入力フォーム'!$B$4:$B$53,8,'入力フォーム'!$D$4:$D$53,$A25)</f>
        <v>0</v>
      </c>
      <c r="K25" s="21">
        <f>_xlfn.SUMIFS('入力フォーム'!$E$4:$E$53,'入力フォーム'!$B$4:$B$53,9,'入力フォーム'!$D$4:$D$53,$A25)</f>
        <v>0</v>
      </c>
      <c r="L25" s="21">
        <f>_xlfn.SUMIFS('入力フォーム'!$E$4:$E$53,'入力フォーム'!$B$4:$B$53,10,'入力フォーム'!$D$4:$D$53,$A25)</f>
        <v>0</v>
      </c>
      <c r="M25" s="21">
        <f>_xlfn.SUMIFS('入力フォーム'!$E$4:$E$53,'入力フォーム'!$B$4:$B$53,11,'入力フォーム'!$D$4:$D$53,$A25)</f>
        <v>0</v>
      </c>
      <c r="N25" s="21">
        <f>_xlfn.SUMIFS('入力フォーム'!$E$4:$E$53,'入力フォーム'!$B$4:$B$53,12,'入力フォーム'!$D$4:$D$53,$A25)</f>
        <v>0</v>
      </c>
      <c r="O25" s="22">
        <f t="shared" si="0"/>
        <v>0</v>
      </c>
    </row>
    <row r="26" spans="1:15" ht="19.5" customHeight="1">
      <c r="A26" s="7">
        <v>23</v>
      </c>
      <c r="B26" s="8"/>
      <c r="C26" s="21">
        <f>_xlfn.SUMIFS('入力フォーム'!$E$4:$E$53,'入力フォーム'!$B$4:$B$53,1,'入力フォーム'!$D$4:$D$53,$A26)</f>
        <v>0</v>
      </c>
      <c r="D26" s="21">
        <f>_xlfn.SUMIFS('入力フォーム'!$E$4:$E$53,'入力フォーム'!$B$4:$B$53,2,'入力フォーム'!$D$4:$D$53,$A26)</f>
        <v>0</v>
      </c>
      <c r="E26" s="21">
        <f>_xlfn.SUMIFS('入力フォーム'!$E$4:$E$53,'入力フォーム'!$B$4:$B$53,3,'入力フォーム'!$D$4:$D$53,$A26)</f>
        <v>0</v>
      </c>
      <c r="F26" s="21">
        <f>_xlfn.SUMIFS('入力フォーム'!$E$4:$E$53,'入力フォーム'!$B$4:$B$53,4,'入力フォーム'!$D$4:$D$53,$A26)</f>
        <v>0</v>
      </c>
      <c r="G26" s="21">
        <f>_xlfn.SUMIFS('入力フォーム'!$E$4:$E$53,'入力フォーム'!$B$4:$B$53,5,'入力フォーム'!$D$4:$D$53,$A26)</f>
        <v>0</v>
      </c>
      <c r="H26" s="21">
        <f>_xlfn.SUMIFS('入力フォーム'!$E$4:$E$53,'入力フォーム'!$B$4:$B$53,6,'入力フォーム'!$D$4:$D$53,$A26)</f>
        <v>0</v>
      </c>
      <c r="I26" s="21">
        <f>_xlfn.SUMIFS('入力フォーム'!$E$4:$E$53,'入力フォーム'!$B$4:$B$53,7,'入力フォーム'!$D$4:$D$53,$A26)</f>
        <v>0</v>
      </c>
      <c r="J26" s="21">
        <f>_xlfn.SUMIFS('入力フォーム'!$E$4:$E$53,'入力フォーム'!$B$4:$B$53,8,'入力フォーム'!$D$4:$D$53,$A26)</f>
        <v>0</v>
      </c>
      <c r="K26" s="21">
        <f>_xlfn.SUMIFS('入力フォーム'!$E$4:$E$53,'入力フォーム'!$B$4:$B$53,9,'入力フォーム'!$D$4:$D$53,$A26)</f>
        <v>0</v>
      </c>
      <c r="L26" s="21">
        <f>_xlfn.SUMIFS('入力フォーム'!$E$4:$E$53,'入力フォーム'!$B$4:$B$53,10,'入力フォーム'!$D$4:$D$53,$A26)</f>
        <v>0</v>
      </c>
      <c r="M26" s="21">
        <f>_xlfn.SUMIFS('入力フォーム'!$E$4:$E$53,'入力フォーム'!$B$4:$B$53,11,'入力フォーム'!$D$4:$D$53,$A26)</f>
        <v>0</v>
      </c>
      <c r="N26" s="21">
        <f>_xlfn.SUMIFS('入力フォーム'!$E$4:$E$53,'入力フォーム'!$B$4:$B$53,12,'入力フォーム'!$D$4:$D$53,$A26)</f>
        <v>0</v>
      </c>
      <c r="O26" s="22">
        <f t="shared" si="0"/>
        <v>0</v>
      </c>
    </row>
    <row r="27" spans="1:15" ht="19.5" customHeight="1">
      <c r="A27" s="7">
        <v>24</v>
      </c>
      <c r="B27" s="8"/>
      <c r="C27" s="21">
        <f>_xlfn.SUMIFS('入力フォーム'!$E$4:$E$53,'入力フォーム'!$B$4:$B$53,1,'入力フォーム'!$D$4:$D$53,$A27)</f>
        <v>0</v>
      </c>
      <c r="D27" s="21">
        <f>_xlfn.SUMIFS('入力フォーム'!$E$4:$E$53,'入力フォーム'!$B$4:$B$53,2,'入力フォーム'!$D$4:$D$53,$A27)</f>
        <v>0</v>
      </c>
      <c r="E27" s="21">
        <f>_xlfn.SUMIFS('入力フォーム'!$E$4:$E$53,'入力フォーム'!$B$4:$B$53,3,'入力フォーム'!$D$4:$D$53,$A27)</f>
        <v>0</v>
      </c>
      <c r="F27" s="21">
        <f>_xlfn.SUMIFS('入力フォーム'!$E$4:$E$53,'入力フォーム'!$B$4:$B$53,4,'入力フォーム'!$D$4:$D$53,$A27)</f>
        <v>0</v>
      </c>
      <c r="G27" s="21">
        <f>_xlfn.SUMIFS('入力フォーム'!$E$4:$E$53,'入力フォーム'!$B$4:$B$53,5,'入力フォーム'!$D$4:$D$53,$A27)</f>
        <v>0</v>
      </c>
      <c r="H27" s="21">
        <f>_xlfn.SUMIFS('入力フォーム'!$E$4:$E$53,'入力フォーム'!$B$4:$B$53,6,'入力フォーム'!$D$4:$D$53,$A27)</f>
        <v>0</v>
      </c>
      <c r="I27" s="21">
        <f>_xlfn.SUMIFS('入力フォーム'!$E$4:$E$53,'入力フォーム'!$B$4:$B$53,7,'入力フォーム'!$D$4:$D$53,$A27)</f>
        <v>0</v>
      </c>
      <c r="J27" s="21">
        <f>_xlfn.SUMIFS('入力フォーム'!$E$4:$E$53,'入力フォーム'!$B$4:$B$53,8,'入力フォーム'!$D$4:$D$53,$A27)</f>
        <v>0</v>
      </c>
      <c r="K27" s="21">
        <f>_xlfn.SUMIFS('入力フォーム'!$E$4:$E$53,'入力フォーム'!$B$4:$B$53,9,'入力フォーム'!$D$4:$D$53,$A27)</f>
        <v>0</v>
      </c>
      <c r="L27" s="21">
        <f>_xlfn.SUMIFS('入力フォーム'!$E$4:$E$53,'入力フォーム'!$B$4:$B$53,10,'入力フォーム'!$D$4:$D$53,$A27)</f>
        <v>0</v>
      </c>
      <c r="M27" s="21">
        <f>_xlfn.SUMIFS('入力フォーム'!$E$4:$E$53,'入力フォーム'!$B$4:$B$53,11,'入力フォーム'!$D$4:$D$53,$A27)</f>
        <v>0</v>
      </c>
      <c r="N27" s="21">
        <f>_xlfn.SUMIFS('入力フォーム'!$E$4:$E$53,'入力フォーム'!$B$4:$B$53,12,'入力フォーム'!$D$4:$D$53,$A27)</f>
        <v>0</v>
      </c>
      <c r="O27" s="22">
        <f t="shared" si="0"/>
        <v>0</v>
      </c>
    </row>
    <row r="28" spans="1:15" ht="19.5" customHeight="1">
      <c r="A28" s="7">
        <v>25</v>
      </c>
      <c r="B28" s="8"/>
      <c r="C28" s="21">
        <f>_xlfn.SUMIFS('入力フォーム'!$E$4:$E$53,'入力フォーム'!$B$4:$B$53,1,'入力フォーム'!$D$4:$D$53,$A28)</f>
        <v>0</v>
      </c>
      <c r="D28" s="21">
        <f>_xlfn.SUMIFS('入力フォーム'!$E$4:$E$53,'入力フォーム'!$B$4:$B$53,2,'入力フォーム'!$D$4:$D$53,$A28)</f>
        <v>0</v>
      </c>
      <c r="E28" s="21">
        <f>_xlfn.SUMIFS('入力フォーム'!$E$4:$E$53,'入力フォーム'!$B$4:$B$53,3,'入力フォーム'!$D$4:$D$53,$A28)</f>
        <v>0</v>
      </c>
      <c r="F28" s="21">
        <f>_xlfn.SUMIFS('入力フォーム'!$E$4:$E$53,'入力フォーム'!$B$4:$B$53,4,'入力フォーム'!$D$4:$D$53,$A28)</f>
        <v>0</v>
      </c>
      <c r="G28" s="21">
        <f>_xlfn.SUMIFS('入力フォーム'!$E$4:$E$53,'入力フォーム'!$B$4:$B$53,5,'入力フォーム'!$D$4:$D$53,$A28)</f>
        <v>0</v>
      </c>
      <c r="H28" s="21">
        <f>_xlfn.SUMIFS('入力フォーム'!$E$4:$E$53,'入力フォーム'!$B$4:$B$53,6,'入力フォーム'!$D$4:$D$53,$A28)</f>
        <v>0</v>
      </c>
      <c r="I28" s="21">
        <f>_xlfn.SUMIFS('入力フォーム'!$E$4:$E$53,'入力フォーム'!$B$4:$B$53,7,'入力フォーム'!$D$4:$D$53,$A28)</f>
        <v>0</v>
      </c>
      <c r="J28" s="21">
        <f>_xlfn.SUMIFS('入力フォーム'!$E$4:$E$53,'入力フォーム'!$B$4:$B$53,8,'入力フォーム'!$D$4:$D$53,$A28)</f>
        <v>0</v>
      </c>
      <c r="K28" s="21">
        <f>_xlfn.SUMIFS('入力フォーム'!$E$4:$E$53,'入力フォーム'!$B$4:$B$53,9,'入力フォーム'!$D$4:$D$53,$A28)</f>
        <v>0</v>
      </c>
      <c r="L28" s="21">
        <f>_xlfn.SUMIFS('入力フォーム'!$E$4:$E$53,'入力フォーム'!$B$4:$B$53,10,'入力フォーム'!$D$4:$D$53,$A28)</f>
        <v>0</v>
      </c>
      <c r="M28" s="21">
        <f>_xlfn.SUMIFS('入力フォーム'!$E$4:$E$53,'入力フォーム'!$B$4:$B$53,11,'入力フォーム'!$D$4:$D$53,$A28)</f>
        <v>0</v>
      </c>
      <c r="N28" s="21">
        <f>_xlfn.SUMIFS('入力フォーム'!$E$4:$E$53,'入力フォーム'!$B$4:$B$53,12,'入力フォーム'!$D$4:$D$53,$A28)</f>
        <v>0</v>
      </c>
      <c r="O28" s="22">
        <f t="shared" si="0"/>
        <v>0</v>
      </c>
    </row>
    <row r="29" spans="1:15" ht="19.5" customHeight="1">
      <c r="A29" s="7">
        <v>26</v>
      </c>
      <c r="B29" s="8"/>
      <c r="C29" s="21">
        <f>_xlfn.SUMIFS('入力フォーム'!$E$4:$E$53,'入力フォーム'!$B$4:$B$53,1,'入力フォーム'!$D$4:$D$53,$A29)</f>
        <v>0</v>
      </c>
      <c r="D29" s="21">
        <f>_xlfn.SUMIFS('入力フォーム'!$E$4:$E$53,'入力フォーム'!$B$4:$B$53,2,'入力フォーム'!$D$4:$D$53,$A29)</f>
        <v>0</v>
      </c>
      <c r="E29" s="21">
        <f>_xlfn.SUMIFS('入力フォーム'!$E$4:$E$53,'入力フォーム'!$B$4:$B$53,3,'入力フォーム'!$D$4:$D$53,$A29)</f>
        <v>0</v>
      </c>
      <c r="F29" s="21">
        <f>_xlfn.SUMIFS('入力フォーム'!$E$4:$E$53,'入力フォーム'!$B$4:$B$53,4,'入力フォーム'!$D$4:$D$53,$A29)</f>
        <v>0</v>
      </c>
      <c r="G29" s="21">
        <f>_xlfn.SUMIFS('入力フォーム'!$E$4:$E$53,'入力フォーム'!$B$4:$B$53,5,'入力フォーム'!$D$4:$D$53,$A29)</f>
        <v>0</v>
      </c>
      <c r="H29" s="21">
        <f>_xlfn.SUMIFS('入力フォーム'!$E$4:$E$53,'入力フォーム'!$B$4:$B$53,6,'入力フォーム'!$D$4:$D$53,$A29)</f>
        <v>0</v>
      </c>
      <c r="I29" s="21">
        <f>_xlfn.SUMIFS('入力フォーム'!$E$4:$E$53,'入力フォーム'!$B$4:$B$53,7,'入力フォーム'!$D$4:$D$53,$A29)</f>
        <v>0</v>
      </c>
      <c r="J29" s="21">
        <f>_xlfn.SUMIFS('入力フォーム'!$E$4:$E$53,'入力フォーム'!$B$4:$B$53,8,'入力フォーム'!$D$4:$D$53,$A29)</f>
        <v>0</v>
      </c>
      <c r="K29" s="21">
        <f>_xlfn.SUMIFS('入力フォーム'!$E$4:$E$53,'入力フォーム'!$B$4:$B$53,9,'入力フォーム'!$D$4:$D$53,$A29)</f>
        <v>0</v>
      </c>
      <c r="L29" s="21">
        <f>_xlfn.SUMIFS('入力フォーム'!$E$4:$E$53,'入力フォーム'!$B$4:$B$53,10,'入力フォーム'!$D$4:$D$53,$A29)</f>
        <v>0</v>
      </c>
      <c r="M29" s="21">
        <f>_xlfn.SUMIFS('入力フォーム'!$E$4:$E$53,'入力フォーム'!$B$4:$B$53,11,'入力フォーム'!$D$4:$D$53,$A29)</f>
        <v>0</v>
      </c>
      <c r="N29" s="21">
        <f>_xlfn.SUMIFS('入力フォーム'!$E$4:$E$53,'入力フォーム'!$B$4:$B$53,12,'入力フォーム'!$D$4:$D$53,$A29)</f>
        <v>0</v>
      </c>
      <c r="O29" s="22">
        <f t="shared" si="0"/>
        <v>0</v>
      </c>
    </row>
    <row r="30" spans="1:15" ht="19.5" customHeight="1">
      <c r="A30" s="7">
        <v>27</v>
      </c>
      <c r="B30" s="8"/>
      <c r="C30" s="21">
        <f>_xlfn.SUMIFS('入力フォーム'!$E$4:$E$53,'入力フォーム'!$B$4:$B$53,1,'入力フォーム'!$D$4:$D$53,$A30)</f>
        <v>0</v>
      </c>
      <c r="D30" s="21">
        <f>_xlfn.SUMIFS('入力フォーム'!$E$4:$E$53,'入力フォーム'!$B$4:$B$53,2,'入力フォーム'!$D$4:$D$53,$A30)</f>
        <v>0</v>
      </c>
      <c r="E30" s="21">
        <f>_xlfn.SUMIFS('入力フォーム'!$E$4:$E$53,'入力フォーム'!$B$4:$B$53,3,'入力フォーム'!$D$4:$D$53,$A30)</f>
        <v>0</v>
      </c>
      <c r="F30" s="21">
        <f>_xlfn.SUMIFS('入力フォーム'!$E$4:$E$53,'入力フォーム'!$B$4:$B$53,4,'入力フォーム'!$D$4:$D$53,$A30)</f>
        <v>0</v>
      </c>
      <c r="G30" s="21">
        <f>_xlfn.SUMIFS('入力フォーム'!$E$4:$E$53,'入力フォーム'!$B$4:$B$53,5,'入力フォーム'!$D$4:$D$53,$A30)</f>
        <v>0</v>
      </c>
      <c r="H30" s="21">
        <f>_xlfn.SUMIFS('入力フォーム'!$E$4:$E$53,'入力フォーム'!$B$4:$B$53,6,'入力フォーム'!$D$4:$D$53,$A30)</f>
        <v>0</v>
      </c>
      <c r="I30" s="21">
        <f>_xlfn.SUMIFS('入力フォーム'!$E$4:$E$53,'入力フォーム'!$B$4:$B$53,7,'入力フォーム'!$D$4:$D$53,$A30)</f>
        <v>0</v>
      </c>
      <c r="J30" s="21">
        <f>_xlfn.SUMIFS('入力フォーム'!$E$4:$E$53,'入力フォーム'!$B$4:$B$53,8,'入力フォーム'!$D$4:$D$53,$A30)</f>
        <v>0</v>
      </c>
      <c r="K30" s="21">
        <f>_xlfn.SUMIFS('入力フォーム'!$E$4:$E$53,'入力フォーム'!$B$4:$B$53,9,'入力フォーム'!$D$4:$D$53,$A30)</f>
        <v>0</v>
      </c>
      <c r="L30" s="21">
        <f>_xlfn.SUMIFS('入力フォーム'!$E$4:$E$53,'入力フォーム'!$B$4:$B$53,10,'入力フォーム'!$D$4:$D$53,$A30)</f>
        <v>0</v>
      </c>
      <c r="M30" s="21">
        <f>_xlfn.SUMIFS('入力フォーム'!$E$4:$E$53,'入力フォーム'!$B$4:$B$53,11,'入力フォーム'!$D$4:$D$53,$A30)</f>
        <v>0</v>
      </c>
      <c r="N30" s="21">
        <f>_xlfn.SUMIFS('入力フォーム'!$E$4:$E$53,'入力フォーム'!$B$4:$B$53,12,'入力フォーム'!$D$4:$D$53,$A30)</f>
        <v>0</v>
      </c>
      <c r="O30" s="22">
        <f t="shared" si="0"/>
        <v>0</v>
      </c>
    </row>
    <row r="31" spans="1:15" ht="19.5" customHeight="1">
      <c r="A31" s="7">
        <v>28</v>
      </c>
      <c r="B31" s="8"/>
      <c r="C31" s="21">
        <f>_xlfn.SUMIFS('入力フォーム'!$E$4:$E$53,'入力フォーム'!$B$4:$B$53,1,'入力フォーム'!$D$4:$D$53,$A31)</f>
        <v>0</v>
      </c>
      <c r="D31" s="21">
        <f>_xlfn.SUMIFS('入力フォーム'!$E$4:$E$53,'入力フォーム'!$B$4:$B$53,2,'入力フォーム'!$D$4:$D$53,$A31)</f>
        <v>0</v>
      </c>
      <c r="E31" s="21">
        <f>_xlfn.SUMIFS('入力フォーム'!$E$4:$E$53,'入力フォーム'!$B$4:$B$53,3,'入力フォーム'!$D$4:$D$53,$A31)</f>
        <v>0</v>
      </c>
      <c r="F31" s="21">
        <f>_xlfn.SUMIFS('入力フォーム'!$E$4:$E$53,'入力フォーム'!$B$4:$B$53,4,'入力フォーム'!$D$4:$D$53,$A31)</f>
        <v>0</v>
      </c>
      <c r="G31" s="21">
        <f>_xlfn.SUMIFS('入力フォーム'!$E$4:$E$53,'入力フォーム'!$B$4:$B$53,5,'入力フォーム'!$D$4:$D$53,$A31)</f>
        <v>0</v>
      </c>
      <c r="H31" s="21">
        <f>_xlfn.SUMIFS('入力フォーム'!$E$4:$E$53,'入力フォーム'!$B$4:$B$53,6,'入力フォーム'!$D$4:$D$53,$A31)</f>
        <v>0</v>
      </c>
      <c r="I31" s="21">
        <f>_xlfn.SUMIFS('入力フォーム'!$E$4:$E$53,'入力フォーム'!$B$4:$B$53,7,'入力フォーム'!$D$4:$D$53,$A31)</f>
        <v>0</v>
      </c>
      <c r="J31" s="21">
        <f>_xlfn.SUMIFS('入力フォーム'!$E$4:$E$53,'入力フォーム'!$B$4:$B$53,8,'入力フォーム'!$D$4:$D$53,$A31)</f>
        <v>0</v>
      </c>
      <c r="K31" s="21">
        <f>_xlfn.SUMIFS('入力フォーム'!$E$4:$E$53,'入力フォーム'!$B$4:$B$53,9,'入力フォーム'!$D$4:$D$53,$A31)</f>
        <v>0</v>
      </c>
      <c r="L31" s="21">
        <f>_xlfn.SUMIFS('入力フォーム'!$E$4:$E$53,'入力フォーム'!$B$4:$B$53,10,'入力フォーム'!$D$4:$D$53,$A31)</f>
        <v>0</v>
      </c>
      <c r="M31" s="21">
        <f>_xlfn.SUMIFS('入力フォーム'!$E$4:$E$53,'入力フォーム'!$B$4:$B$53,11,'入力フォーム'!$D$4:$D$53,$A31)</f>
        <v>0</v>
      </c>
      <c r="N31" s="21">
        <f>_xlfn.SUMIFS('入力フォーム'!$E$4:$E$53,'入力フォーム'!$B$4:$B$53,12,'入力フォーム'!$D$4:$D$53,$A31)</f>
        <v>0</v>
      </c>
      <c r="O31" s="22">
        <f t="shared" si="0"/>
        <v>0</v>
      </c>
    </row>
    <row r="32" spans="1:15" ht="19.5" customHeight="1">
      <c r="A32" s="7">
        <v>29</v>
      </c>
      <c r="B32" s="8"/>
      <c r="C32" s="21">
        <f>_xlfn.SUMIFS('入力フォーム'!$E$4:$E$53,'入力フォーム'!$B$4:$B$53,1,'入力フォーム'!$D$4:$D$53,$A32)</f>
        <v>0</v>
      </c>
      <c r="D32" s="21">
        <f>_xlfn.SUMIFS('入力フォーム'!$E$4:$E$53,'入力フォーム'!$B$4:$B$53,2,'入力フォーム'!$D$4:$D$53,$A32)</f>
        <v>0</v>
      </c>
      <c r="E32" s="21">
        <f>_xlfn.SUMIFS('入力フォーム'!$E$4:$E$53,'入力フォーム'!$B$4:$B$53,3,'入力フォーム'!$D$4:$D$53,$A32)</f>
        <v>0</v>
      </c>
      <c r="F32" s="21">
        <f>_xlfn.SUMIFS('入力フォーム'!$E$4:$E$53,'入力フォーム'!$B$4:$B$53,4,'入力フォーム'!$D$4:$D$53,$A32)</f>
        <v>0</v>
      </c>
      <c r="G32" s="21">
        <f>_xlfn.SUMIFS('入力フォーム'!$E$4:$E$53,'入力フォーム'!$B$4:$B$53,5,'入力フォーム'!$D$4:$D$53,$A32)</f>
        <v>0</v>
      </c>
      <c r="H32" s="21">
        <f>_xlfn.SUMIFS('入力フォーム'!$E$4:$E$53,'入力フォーム'!$B$4:$B$53,6,'入力フォーム'!$D$4:$D$53,$A32)</f>
        <v>0</v>
      </c>
      <c r="I32" s="21">
        <f>_xlfn.SUMIFS('入力フォーム'!$E$4:$E$53,'入力フォーム'!$B$4:$B$53,7,'入力フォーム'!$D$4:$D$53,$A32)</f>
        <v>0</v>
      </c>
      <c r="J32" s="21">
        <f>_xlfn.SUMIFS('入力フォーム'!$E$4:$E$53,'入力フォーム'!$B$4:$B$53,8,'入力フォーム'!$D$4:$D$53,$A32)</f>
        <v>0</v>
      </c>
      <c r="K32" s="21">
        <f>_xlfn.SUMIFS('入力フォーム'!$E$4:$E$53,'入力フォーム'!$B$4:$B$53,9,'入力フォーム'!$D$4:$D$53,$A32)</f>
        <v>0</v>
      </c>
      <c r="L32" s="21">
        <f>_xlfn.SUMIFS('入力フォーム'!$E$4:$E$53,'入力フォーム'!$B$4:$B$53,10,'入力フォーム'!$D$4:$D$53,$A32)</f>
        <v>0</v>
      </c>
      <c r="M32" s="21">
        <f>_xlfn.SUMIFS('入力フォーム'!$E$4:$E$53,'入力フォーム'!$B$4:$B$53,11,'入力フォーム'!$D$4:$D$53,$A32)</f>
        <v>0</v>
      </c>
      <c r="N32" s="21">
        <f>_xlfn.SUMIFS('入力フォーム'!$E$4:$E$53,'入力フォーム'!$B$4:$B$53,12,'入力フォーム'!$D$4:$D$53,$A32)</f>
        <v>0</v>
      </c>
      <c r="O32" s="22">
        <f t="shared" si="0"/>
        <v>0</v>
      </c>
    </row>
    <row r="33" spans="1:15" ht="19.5" customHeight="1">
      <c r="A33" s="7">
        <v>30</v>
      </c>
      <c r="B33" s="8"/>
      <c r="C33" s="21">
        <f>_xlfn.SUMIFS('入力フォーム'!$E$4:$E$53,'入力フォーム'!$B$4:$B$53,1,'入力フォーム'!$D$4:$D$53,$A33)</f>
        <v>0</v>
      </c>
      <c r="D33" s="21">
        <f>_xlfn.SUMIFS('入力フォーム'!$E$4:$E$53,'入力フォーム'!$B$4:$B$53,2,'入力フォーム'!$D$4:$D$53,$A33)</f>
        <v>0</v>
      </c>
      <c r="E33" s="21">
        <f>_xlfn.SUMIFS('入力フォーム'!$E$4:$E$53,'入力フォーム'!$B$4:$B$53,3,'入力フォーム'!$D$4:$D$53,$A33)</f>
        <v>0</v>
      </c>
      <c r="F33" s="21">
        <f>_xlfn.SUMIFS('入力フォーム'!$E$4:$E$53,'入力フォーム'!$B$4:$B$53,4,'入力フォーム'!$D$4:$D$53,$A33)</f>
        <v>0</v>
      </c>
      <c r="G33" s="21">
        <f>_xlfn.SUMIFS('入力フォーム'!$E$4:$E$53,'入力フォーム'!$B$4:$B$53,5,'入力フォーム'!$D$4:$D$53,$A33)</f>
        <v>0</v>
      </c>
      <c r="H33" s="21">
        <f>_xlfn.SUMIFS('入力フォーム'!$E$4:$E$53,'入力フォーム'!$B$4:$B$53,6,'入力フォーム'!$D$4:$D$53,$A33)</f>
        <v>0</v>
      </c>
      <c r="I33" s="21">
        <f>_xlfn.SUMIFS('入力フォーム'!$E$4:$E$53,'入力フォーム'!$B$4:$B$53,7,'入力フォーム'!$D$4:$D$53,$A33)</f>
        <v>0</v>
      </c>
      <c r="J33" s="21">
        <f>_xlfn.SUMIFS('入力フォーム'!$E$4:$E$53,'入力フォーム'!$B$4:$B$53,8,'入力フォーム'!$D$4:$D$53,$A33)</f>
        <v>0</v>
      </c>
      <c r="K33" s="21">
        <f>_xlfn.SUMIFS('入力フォーム'!$E$4:$E$53,'入力フォーム'!$B$4:$B$53,9,'入力フォーム'!$D$4:$D$53,$A33)</f>
        <v>0</v>
      </c>
      <c r="L33" s="21">
        <f>_xlfn.SUMIFS('入力フォーム'!$E$4:$E$53,'入力フォーム'!$B$4:$B$53,10,'入力フォーム'!$D$4:$D$53,$A33)</f>
        <v>0</v>
      </c>
      <c r="M33" s="21">
        <f>_xlfn.SUMIFS('入力フォーム'!$E$4:$E$53,'入力フォーム'!$B$4:$B$53,11,'入力フォーム'!$D$4:$D$53,$A33)</f>
        <v>0</v>
      </c>
      <c r="N33" s="21">
        <f>_xlfn.SUMIFS('入力フォーム'!$E$4:$E$53,'入力フォーム'!$B$4:$B$53,12,'入力フォーム'!$D$4:$D$53,$A33)</f>
        <v>0</v>
      </c>
      <c r="O33" s="22">
        <f t="shared" si="0"/>
        <v>0</v>
      </c>
    </row>
    <row r="34" spans="1:15" ht="19.5" customHeight="1">
      <c r="A34" s="20"/>
      <c r="B34" s="23" t="s">
        <v>66</v>
      </c>
      <c r="C34" s="24">
        <f>SUM(C4:C33)</f>
        <v>954000</v>
      </c>
      <c r="D34" s="24">
        <f aca="true" t="shared" si="1" ref="D34:O34">SUM(D4:D33)</f>
        <v>0</v>
      </c>
      <c r="E34" s="24">
        <f t="shared" si="1"/>
        <v>0</v>
      </c>
      <c r="F34" s="24">
        <f t="shared" si="1"/>
        <v>0</v>
      </c>
      <c r="G34" s="24">
        <f t="shared" si="1"/>
        <v>0</v>
      </c>
      <c r="H34" s="24">
        <f t="shared" si="1"/>
        <v>0</v>
      </c>
      <c r="I34" s="24">
        <f t="shared" si="1"/>
        <v>0</v>
      </c>
      <c r="J34" s="24">
        <f t="shared" si="1"/>
        <v>0</v>
      </c>
      <c r="K34" s="24">
        <f>SUM(K4:K33)</f>
        <v>0</v>
      </c>
      <c r="L34" s="24">
        <f>SUM(L4:L33)</f>
        <v>0</v>
      </c>
      <c r="M34" s="24">
        <f>SUM(M4:M33)</f>
        <v>0</v>
      </c>
      <c r="N34" s="24">
        <f t="shared" si="1"/>
        <v>0</v>
      </c>
      <c r="O34" s="22">
        <f t="shared" si="1"/>
        <v>954000</v>
      </c>
    </row>
    <row r="35" spans="3:15" ht="13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sheetProtection sheet="1" objects="1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6">
      <selection activeCell="D13" sqref="D13"/>
    </sheetView>
  </sheetViews>
  <sheetFormatPr defaultColWidth="9.140625" defaultRowHeight="15"/>
  <cols>
    <col min="1" max="1" width="6.00390625" style="1" customWidth="1"/>
    <col min="2" max="2" width="24.8515625" style="1" customWidth="1"/>
    <col min="3" max="3" width="46.7109375" style="1" customWidth="1"/>
    <col min="4" max="16384" width="9.00390625" style="1" customWidth="1"/>
  </cols>
  <sheetData>
    <row r="1" spans="1:3" ht="29.25" customHeight="1">
      <c r="A1" s="10" t="s">
        <v>22</v>
      </c>
      <c r="B1" s="10"/>
      <c r="C1" s="10"/>
    </row>
    <row r="2" spans="1:3" ht="11.25" customHeight="1">
      <c r="A2" s="6"/>
      <c r="B2" s="6"/>
      <c r="C2" s="6"/>
    </row>
    <row r="3" spans="1:3" s="2" customFormat="1" ht="18" customHeight="1">
      <c r="A3" s="7" t="s">
        <v>11</v>
      </c>
      <c r="B3" s="7" t="s">
        <v>27</v>
      </c>
      <c r="C3" s="7" t="s">
        <v>28</v>
      </c>
    </row>
    <row r="4" spans="1:3" s="5" customFormat="1" ht="18" customHeight="1">
      <c r="A4" s="7">
        <v>1</v>
      </c>
      <c r="B4" s="8" t="s">
        <v>14</v>
      </c>
      <c r="C4" s="9" t="s">
        <v>23</v>
      </c>
    </row>
    <row r="5" spans="1:3" s="5" customFormat="1" ht="18" customHeight="1">
      <c r="A5" s="7">
        <v>2</v>
      </c>
      <c r="B5" s="8" t="s">
        <v>15</v>
      </c>
      <c r="C5" s="9" t="s">
        <v>24</v>
      </c>
    </row>
    <row r="6" spans="1:3" s="5" customFormat="1" ht="18" customHeight="1">
      <c r="A6" s="7">
        <v>3</v>
      </c>
      <c r="B6" s="8" t="s">
        <v>17</v>
      </c>
      <c r="C6" s="9" t="s">
        <v>30</v>
      </c>
    </row>
    <row r="7" spans="1:3" s="5" customFormat="1" ht="18" customHeight="1">
      <c r="A7" s="7">
        <v>4</v>
      </c>
      <c r="B7" s="8" t="s">
        <v>16</v>
      </c>
      <c r="C7" s="9" t="s">
        <v>25</v>
      </c>
    </row>
    <row r="8" spans="1:3" s="5" customFormat="1" ht="18" customHeight="1">
      <c r="A8" s="7">
        <v>5</v>
      </c>
      <c r="B8" s="8" t="s">
        <v>18</v>
      </c>
      <c r="C8" s="9" t="s">
        <v>26</v>
      </c>
    </row>
    <row r="9" spans="1:3" s="5" customFormat="1" ht="18" customHeight="1">
      <c r="A9" s="7">
        <v>6</v>
      </c>
      <c r="B9" s="8" t="s">
        <v>13</v>
      </c>
      <c r="C9" s="9" t="s">
        <v>29</v>
      </c>
    </row>
    <row r="10" spans="1:3" s="5" customFormat="1" ht="18" customHeight="1">
      <c r="A10" s="7">
        <v>7</v>
      </c>
      <c r="B10" s="8" t="s">
        <v>0</v>
      </c>
      <c r="C10" s="9" t="s">
        <v>31</v>
      </c>
    </row>
    <row r="11" spans="1:3" s="5" customFormat="1" ht="18" customHeight="1">
      <c r="A11" s="7">
        <v>8</v>
      </c>
      <c r="B11" s="8" t="s">
        <v>1</v>
      </c>
      <c r="C11" s="9" t="s">
        <v>32</v>
      </c>
    </row>
    <row r="12" spans="1:3" s="5" customFormat="1" ht="18" customHeight="1">
      <c r="A12" s="7">
        <v>9</v>
      </c>
      <c r="B12" s="8" t="s">
        <v>2</v>
      </c>
      <c r="C12" s="9" t="s">
        <v>33</v>
      </c>
    </row>
    <row r="13" spans="1:3" s="5" customFormat="1" ht="18" customHeight="1">
      <c r="A13" s="7">
        <v>10</v>
      </c>
      <c r="B13" s="8" t="s">
        <v>3</v>
      </c>
      <c r="C13" s="9" t="s">
        <v>34</v>
      </c>
    </row>
    <row r="14" spans="1:3" s="5" customFormat="1" ht="18" customHeight="1">
      <c r="A14" s="7">
        <v>11</v>
      </c>
      <c r="B14" s="8" t="s">
        <v>19</v>
      </c>
      <c r="C14" s="9" t="s">
        <v>47</v>
      </c>
    </row>
    <row r="15" spans="1:3" s="5" customFormat="1" ht="18" customHeight="1">
      <c r="A15" s="7">
        <v>12</v>
      </c>
      <c r="B15" s="8" t="s">
        <v>20</v>
      </c>
      <c r="C15" s="9" t="s">
        <v>35</v>
      </c>
    </row>
    <row r="16" spans="1:3" s="5" customFormat="1" ht="18" customHeight="1">
      <c r="A16" s="7">
        <v>13</v>
      </c>
      <c r="B16" s="8" t="s">
        <v>21</v>
      </c>
      <c r="C16" s="9" t="s">
        <v>36</v>
      </c>
    </row>
    <row r="17" spans="1:3" s="5" customFormat="1" ht="18" customHeight="1">
      <c r="A17" s="7">
        <v>14</v>
      </c>
      <c r="B17" s="8" t="s">
        <v>4</v>
      </c>
      <c r="C17" s="9" t="s">
        <v>40</v>
      </c>
    </row>
    <row r="18" spans="1:3" s="5" customFormat="1" ht="18" customHeight="1">
      <c r="A18" s="7">
        <v>15</v>
      </c>
      <c r="B18" s="8" t="s">
        <v>5</v>
      </c>
      <c r="C18" s="9" t="s">
        <v>37</v>
      </c>
    </row>
    <row r="19" spans="1:3" s="5" customFormat="1" ht="18" customHeight="1">
      <c r="A19" s="7">
        <v>16</v>
      </c>
      <c r="B19" s="8" t="s">
        <v>38</v>
      </c>
      <c r="C19" s="9" t="s">
        <v>39</v>
      </c>
    </row>
    <row r="20" spans="1:3" s="5" customFormat="1" ht="18" customHeight="1">
      <c r="A20" s="7">
        <v>17</v>
      </c>
      <c r="B20" s="8" t="s">
        <v>6</v>
      </c>
      <c r="C20" s="9" t="s">
        <v>41</v>
      </c>
    </row>
    <row r="21" spans="1:3" s="5" customFormat="1" ht="18" customHeight="1">
      <c r="A21" s="7">
        <v>18</v>
      </c>
      <c r="B21" s="8" t="s">
        <v>12</v>
      </c>
      <c r="C21" s="9" t="s">
        <v>42</v>
      </c>
    </row>
    <row r="22" spans="1:3" s="5" customFormat="1" ht="18" customHeight="1">
      <c r="A22" s="7">
        <v>19</v>
      </c>
      <c r="B22" s="8" t="s">
        <v>7</v>
      </c>
      <c r="C22" s="9" t="s">
        <v>43</v>
      </c>
    </row>
    <row r="23" spans="1:3" s="5" customFormat="1" ht="18" customHeight="1">
      <c r="A23" s="7">
        <v>20</v>
      </c>
      <c r="B23" s="8" t="s">
        <v>8</v>
      </c>
      <c r="C23" s="9" t="s">
        <v>44</v>
      </c>
    </row>
    <row r="24" spans="1:3" s="5" customFormat="1" ht="18" customHeight="1">
      <c r="A24" s="7">
        <v>21</v>
      </c>
      <c r="B24" s="8" t="s">
        <v>9</v>
      </c>
      <c r="C24" s="9" t="s">
        <v>45</v>
      </c>
    </row>
    <row r="25" spans="1:3" s="5" customFormat="1" ht="18" customHeight="1">
      <c r="A25" s="7">
        <v>22</v>
      </c>
      <c r="B25" s="8" t="s">
        <v>10</v>
      </c>
      <c r="C25" s="9" t="s">
        <v>46</v>
      </c>
    </row>
    <row r="26" spans="1:3" s="5" customFormat="1" ht="18" customHeight="1">
      <c r="A26" s="7">
        <v>23</v>
      </c>
      <c r="B26" s="3"/>
      <c r="C26" s="4"/>
    </row>
    <row r="27" spans="1:3" s="5" customFormat="1" ht="18" customHeight="1">
      <c r="A27" s="7">
        <v>24</v>
      </c>
      <c r="B27" s="3"/>
      <c r="C27" s="4"/>
    </row>
    <row r="28" spans="1:3" s="5" customFormat="1" ht="18" customHeight="1">
      <c r="A28" s="7">
        <v>25</v>
      </c>
      <c r="B28" s="3"/>
      <c r="C28" s="4"/>
    </row>
    <row r="29" spans="1:3" s="5" customFormat="1" ht="18" customHeight="1">
      <c r="A29" s="7">
        <v>26</v>
      </c>
      <c r="B29" s="3"/>
      <c r="C29" s="4"/>
    </row>
    <row r="30" spans="1:3" s="5" customFormat="1" ht="18" customHeight="1">
      <c r="A30" s="7">
        <v>27</v>
      </c>
      <c r="B30" s="3"/>
      <c r="C30" s="4"/>
    </row>
    <row r="31" spans="1:3" s="5" customFormat="1" ht="18" customHeight="1">
      <c r="A31" s="7">
        <v>28</v>
      </c>
      <c r="B31" s="3"/>
      <c r="C31" s="4"/>
    </row>
    <row r="32" spans="1:3" s="5" customFormat="1" ht="18" customHeight="1">
      <c r="A32" s="7">
        <v>29</v>
      </c>
      <c r="B32" s="3"/>
      <c r="C32" s="4"/>
    </row>
    <row r="33" spans="1:3" s="5" customFormat="1" ht="18" customHeight="1">
      <c r="A33" s="7">
        <v>30</v>
      </c>
      <c r="B33" s="3"/>
      <c r="C33" s="4"/>
    </row>
    <row r="34" s="5" customFormat="1" ht="14.25"/>
    <row r="35" s="5" customFormat="1" ht="14.25"/>
    <row r="36" s="5" customFormat="1" ht="14.25"/>
    <row r="37" s="5" customFormat="1" ht="14.25"/>
  </sheetData>
  <sheetProtection sheet="1" object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2016-01-11T05:59:14Z</cp:lastPrinted>
  <dcterms:created xsi:type="dcterms:W3CDTF">2016-01-11T04:19:17Z</dcterms:created>
  <dcterms:modified xsi:type="dcterms:W3CDTF">2016-01-11T06:00:51Z</dcterms:modified>
  <cp:category/>
  <cp:version/>
  <cp:contentType/>
  <cp:contentStatus/>
</cp:coreProperties>
</file>